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tototjas\Documents\2021 m\Veiklos ataskaitos\"/>
    </mc:Choice>
  </mc:AlternateContent>
  <bookViews>
    <workbookView xWindow="0" yWindow="0" windowWidth="24000" windowHeight="9735" tabRatio="804" firstSheet="2" activeTab="8"/>
  </bookViews>
  <sheets>
    <sheet name="Fin.būklės ataskaita" sheetId="33" r:id="rId1"/>
    <sheet name="Veiklos rezultatų ataskaita" sheetId="36" r:id="rId2"/>
    <sheet name="Pinigų srautų ataskaita" sheetId="40" r:id="rId3"/>
    <sheet name="Nemat.ilg.turtas" sheetId="99" r:id="rId4"/>
    <sheet name="Ilg.mater.turtas" sheetId="100" r:id="rId5"/>
    <sheet name="Atsargos" sheetId="101" r:id="rId6"/>
    <sheet name="Finansavimo sumos" sheetId="106" r:id="rId7"/>
    <sheet name="Finansavimo likučiai" sheetId="105" r:id="rId8"/>
    <sheet name="Finansinės investicinės veiklos" sheetId="17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'Fin.būklės ataskaita'!$A$1:$G$102</definedName>
    <definedName name="_xlnm.Print_Area" localSheetId="8">'Finansinės investicinės veiklos'!$A$1:$E$47</definedName>
    <definedName name="_xlnm.Print_Area" localSheetId="2">'Pinigų srautų ataskaita'!$A$1:$L$87</definedName>
    <definedName name="_xlnm.Print_Area" localSheetId="1">'Veiklos rezultatų ataskaita'!$A$1:$I$66</definedName>
    <definedName name="_xlnm.Print_Titles" localSheetId="0">'Fin.būklės ataskaita'!$19:$19</definedName>
    <definedName name="_xlnm.Print_Titles" localSheetId="2">'Pinigų srautų ataskaita'!$18:$21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52511"/>
</workbook>
</file>

<file path=xl/calcChain.xml><?xml version="1.0" encoding="utf-8"?>
<calcChain xmlns="http://schemas.openxmlformats.org/spreadsheetml/2006/main">
  <c r="R30" i="100" l="1"/>
  <c r="R25" i="100"/>
  <c r="R28" i="100"/>
  <c r="R19" i="100"/>
  <c r="R16" i="100"/>
  <c r="R50" i="100"/>
  <c r="R23" i="100"/>
  <c r="R15" i="100"/>
  <c r="M28" i="106"/>
  <c r="I28" i="106"/>
  <c r="F28" i="106"/>
  <c r="E28" i="106"/>
  <c r="D28" i="106"/>
  <c r="M25" i="106"/>
  <c r="M26" i="106"/>
  <c r="M27" i="106"/>
  <c r="H18" i="105"/>
  <c r="H19" i="105" s="1"/>
  <c r="F27" i="33"/>
  <c r="C28" i="106"/>
  <c r="M24" i="106"/>
  <c r="I22" i="106"/>
  <c r="M22" i="106"/>
  <c r="M23" i="106"/>
  <c r="I16" i="106"/>
  <c r="E16" i="106"/>
  <c r="D16" i="106"/>
  <c r="M17" i="106"/>
  <c r="M18" i="106"/>
  <c r="M16" i="106" s="1"/>
  <c r="F19" i="105"/>
  <c r="G19" i="105"/>
  <c r="D19" i="105"/>
  <c r="C19" i="105"/>
  <c r="E19" i="105" s="1"/>
  <c r="E18" i="105"/>
  <c r="E17" i="105"/>
  <c r="E15" i="105"/>
  <c r="R51" i="100"/>
  <c r="R12" i="100"/>
  <c r="P21" i="100"/>
  <c r="R22" i="100"/>
  <c r="K21" i="100"/>
  <c r="R14" i="100"/>
  <c r="R13" i="100"/>
  <c r="F30" i="99"/>
  <c r="M12" i="99" l="1"/>
  <c r="M21" i="99"/>
  <c r="M22" i="99"/>
  <c r="M30" i="99" s="1"/>
</calcChain>
</file>

<file path=xl/sharedStrings.xml><?xml version="1.0" encoding="utf-8"?>
<sst xmlns="http://schemas.openxmlformats.org/spreadsheetml/2006/main" count="1055" uniqueCount="565">
  <si>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</si>
  <si>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</si>
  <si>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</si>
  <si>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</si>
  <si>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</si>
  <si>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</si>
  <si>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</si>
  <si>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</si>
  <si>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</si>
  <si>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</si>
  <si>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</si>
  <si>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</si>
  <si>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</si>
  <si>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</si>
  <si>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</si>
  <si>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</si>
  <si>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</si>
  <si>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</si>
  <si>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</si>
  <si>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</si>
  <si>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</si>
  <si>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</si>
  <si>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</si>
  <si>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</si>
  <si>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</si>
  <si>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</si>
  <si>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</si>
  <si>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</si>
  <si>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</si>
  <si>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</si>
  <si>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</si>
  <si>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</si>
  <si>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</si>
  <si>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</si>
  <si>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</si>
  <si>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</si>
  <si>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</si>
  <si>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</si>
  <si>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</si>
  <si>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</si>
  <si>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</si>
  <si>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</si>
  <si>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</si>
  <si>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</si>
  <si>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</si>
  <si>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</si>
  <si>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</si>
  <si>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</si>
  <si>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</si>
  <si>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</si>
  <si>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</si>
  <si>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</si>
  <si>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</si>
  <si>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</si>
  <si>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</si>
  <si>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</si>
  <si>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</si>
  <si>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</si>
  <si>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</si>
  <si>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</si>
  <si>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</si>
  <si>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</si>
  <si>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</si>
  <si>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</si>
  <si>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</si>
  <si>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</si>
  <si>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</si>
  <si>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</si>
  <si>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</si>
  <si>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</si>
  <si>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</si>
  <si>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</si>
  <si>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</si>
  <si>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</si>
  <si>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</si>
  <si>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</si>
  <si>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</si>
  <si>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</si>
  <si>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</si>
  <si>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</si>
  <si>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</si>
  <si>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</si>
  <si>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</si>
  <si>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</si>
  <si>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</si>
  <si>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</si>
  <si>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</si>
  <si>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</si>
  <si>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</si>
  <si>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</si>
  <si>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</si>
  <si>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</si>
  <si>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</si>
  <si>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</si>
  <si>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</si>
  <si>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</si>
  <si>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</si>
  <si>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</si>
  <si>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</si>
  <si>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</si>
  <si>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</si>
  <si>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</si>
  <si>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</si>
  <si>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</si>
  <si>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</si>
  <si>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</si>
  <si>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</si>
  <si>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</si>
  <si>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</si>
  <si>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</si>
  <si>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</si>
  <si>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</si>
  <si>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</si>
  <si>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</si>
  <si>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</si>
  <si>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</si>
  <si>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</si>
  <si>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</si>
  <si>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</si>
  <si>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</si>
  <si>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</si>
  <si>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</si>
  <si>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</si>
  <si>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</si>
  <si>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</si>
  <si>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</si>
  <si>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</si>
  <si>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</si>
  <si>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</si>
  <si>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</si>
  <si>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</si>
  <si>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</si>
  <si>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</si>
  <si>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</si>
  <si>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</si>
  <si>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</si>
  <si>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</si>
  <si>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</si>
  <si>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</si>
  <si>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</si>
  <si>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</si>
  <si>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</si>
  <si>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</si>
  <si>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</si>
  <si>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</si>
  <si>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</si>
  <si>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</si>
  <si>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</si>
  <si>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</si>
  <si>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</si>
  <si>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</si>
  <si>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</si>
  <si>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</si>
  <si>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</si>
  <si>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</si>
  <si>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</si>
  <si>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</si>
  <si>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</si>
  <si>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</si>
  <si>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</si>
  <si>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</si>
  <si>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</si>
  <si>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</si>
  <si>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</si>
  <si>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</si>
  <si>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</si>
  <si>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</si>
  <si>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</si>
  <si>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</si>
  <si>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</si>
  <si>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</si>
  <si>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</si>
  <si>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</si>
  <si>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</si>
  <si>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</si>
  <si>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</si>
  <si>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</si>
  <si>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</si>
  <si>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</si>
  <si>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</si>
  <si>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</si>
  <si>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</si>
  <si>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</si>
  <si>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</si>
  <si>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</si>
  <si>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</si>
  <si>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</si>
  <si>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</si>
  <si>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</si>
  <si>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</si>
  <si>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</si>
  <si>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</si>
  <si>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</si>
  <si>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</si>
  <si>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</si>
  <si>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</si>
  <si>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</si>
  <si>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</si>
  <si>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</si>
  <si>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</si>
  <si>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</si>
  <si>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</si>
  <si>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</si>
  <si>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</si>
  <si>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</si>
  <si>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</si>
  <si>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</si>
  <si>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</si>
  <si>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</si>
  <si>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</si>
  <si>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</si>
  <si>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</si>
  <si>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</si>
  <si>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</si>
  <si>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</si>
  <si>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</si>
  <si>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</si>
  <si>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</si>
  <si>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</si>
  <si>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</si>
  <si>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</si>
  <si>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</si>
  <si>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</si>
  <si>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</si>
  <si>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</si>
  <si>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</si>
  <si>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</si>
  <si>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</si>
  <si>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</si>
  <si>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</si>
  <si>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</si>
  <si>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</si>
  <si>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</si>
  <si>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</si>
  <si>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</si>
  <si>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</si>
  <si>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</si>
  <si>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</si>
  <si>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</si>
  <si>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</si>
  <si>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</si>
  <si>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</si>
  <si>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</si>
  <si>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</si>
  <si>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</si>
  <si>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</si>
  <si>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</si>
  <si>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</si>
  <si>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</si>
  <si>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</si>
  <si>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</si>
  <si>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</si>
  <si>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</si>
  <si>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</si>
  <si>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</si>
  <si>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</si>
  <si>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</si>
  <si>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</si>
  <si>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</si>
  <si>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</si>
  <si>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</si>
  <si>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</si>
  <si>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</si>
  <si>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</si>
  <si>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</si>
  <si>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</si>
  <si>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</si>
  <si>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</si>
  <si>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</si>
  <si>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</si>
  <si>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</si>
  <si>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</si>
  <si>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</si>
  <si>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</si>
  <si>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</si>
  <si>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</si>
  <si>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</si>
  <si>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</si>
  <si>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</si>
  <si>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</si>
  <si>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</si>
  <si>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</si>
  <si>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</si>
  <si>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</si>
  <si>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</si>
  <si>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</si>
  <si>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</si>
  <si>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</si>
  <si>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</si>
  <si>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</si>
  <si>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</si>
  <si>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</si>
  <si>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</si>
  <si>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</si>
  <si>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</si>
  <si>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</si>
  <si>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</si>
  <si>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</si>
  <si>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</si>
  <si>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</si>
  <si>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</si>
  <si>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</si>
  <si>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</si>
  <si>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</si>
  <si>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</si>
  <si>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</si>
  <si>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</si>
  <si>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</si>
  <si>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</si>
  <si>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</si>
  <si>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</si>
  <si>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</si>
  <si>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</si>
  <si>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</si>
  <si>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</si>
  <si>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</si>
  <si>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</si>
  <si>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</si>
  <si>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</si>
  <si>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</si>
  <si>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</si>
  <si>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</si>
  <si>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</si>
  <si>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</si>
  <si>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</si>
  <si>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</si>
  <si>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</si>
  <si>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</si>
  <si>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</si>
  <si>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</si>
  <si>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</si>
  <si>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</si>
  <si>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</si>
  <si>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</si>
  <si>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</si>
  <si>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</si>
  <si>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</si>
  <si>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</si>
  <si>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</si>
  <si>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</si>
  <si>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</si>
  <si>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</si>
  <si>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</si>
  <si>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</si>
  <si>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</si>
  <si>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</si>
  <si>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</si>
  <si>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</si>
  <si>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</si>
  <si>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</si>
  <si>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</si>
  <si>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</si>
  <si>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</si>
  <si>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</si>
  <si>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</si>
  <si>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</si>
  <si>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</si>
  <si>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</si>
  <si>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</si>
  <si>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</si>
  <si>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</si>
  <si>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</si>
  <si>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</si>
  <si>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</si>
  <si>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</si>
  <si>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</si>
  <si>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</si>
  <si>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</si>
  <si>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</si>
  <si>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</si>
  <si>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</si>
  <si>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</si>
  <si>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</si>
  <si>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</si>
  <si>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</si>
  <si>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</si>
  <si>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</si>
  <si>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</si>
  <si>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</si>
  <si>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</si>
  <si>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</si>
  <si>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</si>
  <si>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</si>
  <si>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</si>
  <si>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</si>
  <si>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</si>
  <si>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</si>
  <si>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</si>
  <si>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</si>
  <si>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</si>
  <si>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</si>
  <si>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</si>
  <si>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</si>
  <si>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</si>
  <si>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</si>
  <si>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</si>
  <si>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</si>
  <si>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</si>
  <si>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</si>
  <si>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</si>
  <si>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</si>
  <si>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</si>
  <si>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</si>
  <si>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</si>
  <si>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</si>
  <si>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</si>
  <si>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</si>
  <si>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</si>
  <si>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</si>
  <si>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</si>
  <si>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</si>
  <si>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</si>
  <si>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</si>
  <si>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</si>
  <si>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</si>
  <si>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</si>
  <si>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</si>
  <si>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</si>
  <si>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</si>
  <si>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</si>
  <si>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</si>
  <si>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</si>
  <si>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</si>
  <si>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</si>
  <si>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</si>
  <si>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</si>
  <si>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</si>
  <si>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</si>
  <si>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</si>
  <si>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</si>
  <si>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</si>
  <si>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</si>
  <si>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</si>
  <si>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</si>
  <si>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</si>
  <si>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</si>
  <si>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</si>
  <si>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</si>
  <si>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</si>
  <si>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</si>
  <si>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</si>
  <si>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</si>
  <si>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</si>
  <si>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</si>
  <si>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</si>
  <si>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</si>
  <si>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</si>
  <si>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</si>
  <si>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</si>
  <si>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</si>
  <si>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</si>
  <si>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</si>
  <si>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</si>
  <si>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</si>
  <si>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</si>
  <si>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</si>
  <si>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</si>
  <si>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</si>
  <si>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</si>
  <si>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</si>
  <si>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</si>
  <si>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</si>
  <si>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</si>
  <si>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</si>
  <si>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</si>
  <si>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</si>
  <si>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</si>
  <si>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</si>
  <si>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</si>
  <si>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</si>
  <si>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</si>
  <si>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</si>
  <si>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</si>
  <si>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</si>
  <si>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</si>
  <si>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</si>
  <si>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</si>
  <si>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</si>
  <si>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</si>
  <si>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</si>
  <si>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</si>
  <si>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</si>
  <si>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</si>
  <si>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</si>
  <si>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</si>
  <si>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</si>
  <si>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</si>
  <si>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</si>
  <si>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</si>
  <si>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</si>
  <si>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</si>
  <si>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</si>
  <si>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</si>
  <si>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</si>
  <si>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</si>
  <si>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</si>
  <si>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</si>
  <si>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</si>
  <si>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</si>
  <si>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</si>
  <si>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</si>
  <si>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</si>
  <si>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</si>
  <si>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</si>
  <si>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</si>
  <si>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</si>
  <si>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</si>
  <si>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</si>
  <si>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</si>
  <si>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</si>
  <si>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</si>
  <si>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</si>
  <si>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</si>
  <si>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</si>
  <si>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</si>
  <si>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</si>
  <si>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</si>
  <si>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</si>
  <si>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</si>
  <si>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</si>
  <si>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</si>
  <si>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</si>
  <si>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</si>
  <si>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</si>
  <si>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(Žemesniojo lygio viešojo sektoriaus subjektų, išskyrus teismus bei mokesčių fondus ir išteklių fondus, veiklos rezultatų ataskaitos forma)</t>
  </si>
  <si>
    <t>3.1</t>
  </si>
  <si>
    <t>3.5</t>
  </si>
  <si>
    <t>3.4</t>
  </si>
  <si>
    <t>3.6</t>
  </si>
  <si>
    <t>3.10</t>
  </si>
  <si>
    <t>3.7</t>
  </si>
  <si>
    <t>3.8</t>
  </si>
  <si>
    <t>3.12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</si>
  <si>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</si>
  <si>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</si>
  <si>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</si>
  <si>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</si>
  <si>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</si>
  <si>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</si>
  <si>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</si>
  <si>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</si>
  <si>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Įm. Kodas 190273081, Sanatorijos g. 51 Alytus Lt-62175</t>
  </si>
  <si>
    <t>Aiškinamojo rašto priedas Nr. 1</t>
  </si>
  <si>
    <t>Aiškinamojo rašto priedas Nr. 2</t>
  </si>
  <si>
    <t xml:space="preserve">      8-ojo VSAFAS „Atsargos“</t>
  </si>
  <si>
    <t xml:space="preserve">      1 priedas</t>
  </si>
  <si>
    <t xml:space="preserve">      Aiškinamojo rašto priedas Nr. 3</t>
  </si>
  <si>
    <t>Direktorius                                                                              Romualdas Radivonas</t>
  </si>
  <si>
    <t>Vyr. buhalterė                                                                         Violeta Ručienė</t>
  </si>
  <si>
    <t xml:space="preserve">                                                                         Pateikimo valiuta ir tikslumas: eurų ir centų</t>
  </si>
  <si>
    <t>3.2</t>
  </si>
  <si>
    <t>3.14</t>
  </si>
  <si>
    <t>3.13</t>
  </si>
  <si>
    <t>3.15, 3.17</t>
  </si>
  <si>
    <t>3.16</t>
  </si>
  <si>
    <t xml:space="preserve">                   20-ojo VSAFAS „Finansavimo sumos“</t>
  </si>
  <si>
    <t xml:space="preserve">                   4 priedas</t>
  </si>
  <si>
    <t xml:space="preserve"> Aiškinamojo rašto priedas Nr. 4</t>
  </si>
  <si>
    <t>Aiškinamojo rašto priedas Nr. 5</t>
  </si>
  <si>
    <t xml:space="preserve">                                                                                       Aiškinamojo rašto priedas Nr. 6</t>
  </si>
  <si>
    <t>PAGAL 2021 M. BIRŽELIO 30 D. DUOMENIS</t>
  </si>
  <si>
    <t>2021-07-29 Nr. _____</t>
  </si>
  <si>
    <t>2021-07-29 Nr._____</t>
  </si>
  <si>
    <t>3.9</t>
  </si>
  <si>
    <t>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</si>
</sst>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101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trike/>
      <sz val="9"/>
      <name val="Times New Roman"/>
      <family val="1"/>
      <charset val="186"/>
    </font>
    <font>
      <strike/>
      <sz val="9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90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31" fillId="22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6" fillId="25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26" borderId="0" applyNumberFormat="0" applyBorder="0" applyAlignment="0" applyProtection="0"/>
    <xf numFmtId="0" fontId="31" fillId="27" borderId="0" applyNumberForma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31" fillId="13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6" fillId="24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31" fillId="14" borderId="0" applyNumberForma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37" borderId="0" applyNumberFormat="0" applyBorder="0" applyAlignment="0" applyProtection="0"/>
    <xf numFmtId="0" fontId="31" fillId="38" borderId="0" applyNumberForma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7" fillId="25" borderId="0" applyNumberFormat="0" applyBorder="0" applyAlignment="0" applyProtection="0"/>
    <xf numFmtId="0" fontId="33" fillId="42" borderId="1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49" fillId="18" borderId="1" applyNumberFormat="0" applyAlignment="0" applyProtection="0"/>
    <xf numFmtId="0" fontId="34" fillId="44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2" borderId="3" applyNumberFormat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7" borderId="1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0" fillId="45" borderId="1" applyNumberFormat="0" applyAlignment="0" applyProtection="0"/>
    <xf numFmtId="0" fontId="80" fillId="0" borderId="0"/>
    <xf numFmtId="0" fontId="26" fillId="0" borderId="0"/>
    <xf numFmtId="0" fontId="36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62" fillId="0" borderId="8" applyNumberFormat="0" applyFill="0" applyAlignment="0" applyProtection="0"/>
    <xf numFmtId="0" fontId="37" fillId="4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63" fillId="47" borderId="0" applyNumberFormat="0" applyBorder="0" applyAlignment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Fill="0" applyBorder="0" applyAlignment="0" applyProtection="0"/>
    <xf numFmtId="0" fontId="45" fillId="0" borderId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26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8" fillId="48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30" fillId="0" borderId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3" fillId="0" borderId="0"/>
    <xf numFmtId="0" fontId="26" fillId="49" borderId="10" applyNumberFormat="0" applyFont="0" applyAlignment="0" applyProtection="0"/>
    <xf numFmtId="0" fontId="45" fillId="39" borderId="10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10" applyNumberFormat="0" applyFon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4" fillId="0" borderId="0" applyNumberFormat="0" applyBorder="0" applyProtection="0"/>
    <xf numFmtId="4" fontId="65" fillId="47" borderId="2" applyProtection="0">
      <alignment vertical="center"/>
    </xf>
    <xf numFmtId="4" fontId="65" fillId="47" borderId="2" applyProtection="0">
      <alignment vertical="center"/>
    </xf>
    <xf numFmtId="4" fontId="70" fillId="47" borderId="2" applyProtection="0">
      <alignment vertical="center"/>
    </xf>
    <xf numFmtId="4" fontId="65" fillId="47" borderId="2" applyProtection="0">
      <alignment horizontal="left" vertical="center"/>
    </xf>
    <xf numFmtId="4" fontId="65" fillId="47" borderId="2" applyProtection="0">
      <alignment horizontal="left" vertical="center"/>
    </xf>
    <xf numFmtId="0" fontId="71" fillId="47" borderId="11" applyNumberFormat="0" applyProtection="0">
      <alignment horizontal="left" vertical="top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4" fontId="65" fillId="25" borderId="2" applyProtection="0">
      <alignment horizontal="right" vertical="center"/>
    </xf>
    <xf numFmtId="4" fontId="65" fillId="25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26" borderId="12" applyProtection="0">
      <alignment horizontal="right" vertical="center"/>
    </xf>
    <xf numFmtId="4" fontId="65" fillId="26" borderId="12" applyProtection="0">
      <alignment horizontal="right" vertical="center"/>
    </xf>
    <xf numFmtId="4" fontId="65" fillId="40" borderId="2" applyProtection="0">
      <alignment horizontal="right" vertical="center"/>
    </xf>
    <xf numFmtId="4" fontId="65" fillId="40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0" borderId="12" applyFill="0" applyProtection="0">
      <alignment horizontal="left" vertical="center"/>
    </xf>
    <xf numFmtId="4" fontId="65" fillId="0" borderId="12" applyFill="0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5" fillId="24" borderId="2" applyProtection="0">
      <alignment horizontal="right" vertical="center"/>
    </xf>
    <xf numFmtId="4" fontId="65" fillId="24" borderId="2" applyProtection="0">
      <alignment horizontal="right" vertical="center"/>
    </xf>
    <xf numFmtId="4" fontId="65" fillId="35" borderId="12" applyProtection="0">
      <alignment horizontal="left" vertical="center"/>
    </xf>
    <xf numFmtId="4" fontId="65" fillId="35" borderId="12" applyProtection="0">
      <alignment horizontal="left" vertical="center"/>
    </xf>
    <xf numFmtId="4" fontId="65" fillId="24" borderId="12" applyProtection="0">
      <alignment horizontal="left" vertical="center"/>
    </xf>
    <xf numFmtId="4" fontId="65" fillId="24" borderId="12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52" borderId="2" applyNumberFormat="0" applyProtection="0">
      <alignment horizontal="left" vertical="center"/>
    </xf>
    <xf numFmtId="0" fontId="65" fillId="52" borderId="2" applyNumberFormat="0" applyProtection="0">
      <alignment horizontal="left" vertical="center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53" borderId="2" applyNumberFormat="0" applyProtection="0">
      <alignment horizontal="left" vertical="center"/>
    </xf>
    <xf numFmtId="0" fontId="65" fillId="53" borderId="2" applyNumberFormat="0" applyProtection="0">
      <alignment horizontal="left" vertical="center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35" borderId="2" applyNumberFormat="0" applyProtection="0">
      <alignment horizontal="left" vertical="center"/>
    </xf>
    <xf numFmtId="0" fontId="65" fillId="35" borderId="2" applyNumberFormat="0" applyProtection="0">
      <alignment horizontal="left" vertical="center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71" fillId="36" borderId="0" applyNumberFormat="0" applyBorder="0" applyProtection="0"/>
    <xf numFmtId="4" fontId="65" fillId="39" borderId="11" applyProtection="0">
      <alignment vertical="center"/>
    </xf>
    <xf numFmtId="4" fontId="70" fillId="39" borderId="12" applyProtection="0">
      <alignment vertical="center"/>
    </xf>
    <xf numFmtId="4" fontId="65" fillId="18" borderId="11" applyProtection="0">
      <alignment horizontal="left" vertical="center"/>
    </xf>
    <xf numFmtId="0" fontId="65" fillId="39" borderId="11" applyNumberFormat="0" applyProtection="0">
      <alignment horizontal="left" vertical="top"/>
    </xf>
    <xf numFmtId="4" fontId="65" fillId="0" borderId="2" applyProtection="0">
      <alignment horizontal="right" vertical="center"/>
    </xf>
    <xf numFmtId="4" fontId="65" fillId="0" borderId="2" applyProtection="0">
      <alignment horizontal="right" vertical="center"/>
    </xf>
    <xf numFmtId="4" fontId="70" fillId="54" borderId="2" applyProtection="0">
      <alignment horizontal="right" vertical="center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0" fontId="65" fillId="24" borderId="11" applyNumberFormat="0" applyProtection="0">
      <alignment horizontal="left" vertical="top"/>
    </xf>
    <xf numFmtId="4" fontId="72" fillId="43" borderId="12" applyProtection="0">
      <alignment horizontal="left" vertical="center"/>
    </xf>
    <xf numFmtId="0" fontId="65" fillId="55" borderId="12" applyNumberFormat="0" applyProtection="0"/>
    <xf numFmtId="0" fontId="65" fillId="55" borderId="12" applyNumberFormat="0" applyProtection="0"/>
    <xf numFmtId="4" fontId="73" fillId="54" borderId="2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12" applyNumberFormat="0" applyProtection="0"/>
    <xf numFmtId="0" fontId="75" fillId="0" borderId="12" applyNumberFormat="0" applyProtection="0"/>
    <xf numFmtId="0" fontId="75" fillId="0" borderId="12" applyNumberFormat="0" applyProtection="0"/>
    <xf numFmtId="0" fontId="23" fillId="0" borderId="0"/>
    <xf numFmtId="49" fontId="76" fillId="18" borderId="0" applyBorder="0" applyProtection="0">
      <alignment vertical="top" wrapText="1"/>
    </xf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26" fillId="0" borderId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7" xfId="0" applyNumberFormat="1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16" fontId="4" fillId="0" borderId="15" xfId="0" quotePrefix="1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16" fontId="4" fillId="0" borderId="15" xfId="0" applyNumberFormat="1" applyFont="1" applyFill="1" applyBorder="1" applyAlignment="1">
      <alignment horizontal="left" vertical="center"/>
    </xf>
    <xf numFmtId="0" fontId="4" fillId="56" borderId="15" xfId="0" quotePrefix="1" applyFont="1" applyFill="1" applyBorder="1" applyAlignment="1">
      <alignment horizontal="left" vertical="center" wrapText="1"/>
    </xf>
    <xf numFmtId="0" fontId="5" fillId="56" borderId="15" xfId="0" applyFont="1" applyFill="1" applyBorder="1" applyAlignment="1">
      <alignment horizontal="left" vertical="center" wrapText="1"/>
    </xf>
    <xf numFmtId="0" fontId="4" fillId="56" borderId="23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1" xfId="0" quotePrefix="1" applyFont="1" applyFill="1" applyBorder="1" applyAlignment="1">
      <alignment horizontal="left" vertical="center" wrapText="1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8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8" fillId="0" borderId="16" xfId="0" applyFont="1" applyBorder="1" applyAlignment="1">
      <alignment vertical="center"/>
    </xf>
    <xf numFmtId="0" fontId="40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2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2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2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0" fillId="0" borderId="15" xfId="932" applyFont="1" applyBorder="1" applyAlignment="1">
      <alignment vertical="center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5" fillId="56" borderId="0" xfId="933" applyFont="1" applyFill="1" applyBorder="1" applyAlignment="1">
      <alignment vertical="center"/>
    </xf>
    <xf numFmtId="0" fontId="24" fillId="0" borderId="0" xfId="933" applyFont="1" applyAlignment="1">
      <alignment vertical="center"/>
    </xf>
    <xf numFmtId="0" fontId="5" fillId="56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vertical="center" wrapText="1"/>
    </xf>
    <xf numFmtId="0" fontId="5" fillId="0" borderId="15" xfId="933" applyFont="1" applyFill="1" applyBorder="1" applyAlignment="1">
      <alignment horizontal="center" vertical="center" wrapText="1"/>
    </xf>
    <xf numFmtId="49" fontId="5" fillId="56" borderId="16" xfId="933" applyNumberFormat="1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center" vertical="center" wrapText="1"/>
    </xf>
    <xf numFmtId="0" fontId="4" fillId="0" borderId="0" xfId="933" applyFont="1"/>
    <xf numFmtId="0" fontId="9" fillId="56" borderId="19" xfId="933" applyFont="1" applyFill="1" applyBorder="1" applyAlignment="1">
      <alignment horizontal="left" vertical="center"/>
    </xf>
    <xf numFmtId="0" fontId="9" fillId="56" borderId="19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center" vertical="center" wrapText="1"/>
    </xf>
    <xf numFmtId="0" fontId="4" fillId="0" borderId="21" xfId="933" applyFont="1" applyFill="1" applyBorder="1" applyAlignment="1">
      <alignment horizontal="left" vertical="center"/>
    </xf>
    <xf numFmtId="0" fontId="4" fillId="0" borderId="21" xfId="933" applyFont="1" applyFill="1" applyBorder="1" applyAlignment="1">
      <alignment horizontal="left" vertical="center" wrapText="1"/>
    </xf>
    <xf numFmtId="16" fontId="4" fillId="0" borderId="17" xfId="933" applyNumberFormat="1" applyFont="1" applyFill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4" fillId="0" borderId="16" xfId="933" applyFont="1" applyFill="1" applyBorder="1" applyAlignment="1">
      <alignment horizontal="left" vertical="center"/>
    </xf>
    <xf numFmtId="0" fontId="4" fillId="0" borderId="17" xfId="933" applyFont="1" applyFill="1" applyBorder="1" applyAlignment="1">
      <alignment horizontal="left" vertical="center" wrapText="1"/>
    </xf>
    <xf numFmtId="16" fontId="4" fillId="0" borderId="15" xfId="933" applyNumberFormat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/>
    </xf>
    <xf numFmtId="0" fontId="4" fillId="0" borderId="17" xfId="933" applyFont="1" applyBorder="1"/>
    <xf numFmtId="0" fontId="4" fillId="56" borderId="21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left" vertical="center" wrapText="1"/>
    </xf>
    <xf numFmtId="0" fontId="4" fillId="56" borderId="25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/>
    </xf>
    <xf numFmtId="0" fontId="4" fillId="56" borderId="17" xfId="933" applyFont="1" applyFill="1" applyBorder="1" applyAlignment="1">
      <alignment horizontal="left" vertical="center" wrapText="1"/>
    </xf>
    <xf numFmtId="16" fontId="4" fillId="56" borderId="15" xfId="933" applyNumberFormat="1" applyFont="1" applyFill="1" applyBorder="1" applyAlignment="1">
      <alignment horizontal="left" vertical="center" wrapText="1"/>
    </xf>
    <xf numFmtId="0" fontId="4" fillId="0" borderId="16" xfId="933" applyFont="1" applyBorder="1"/>
    <xf numFmtId="0" fontId="4" fillId="56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5" fillId="0" borderId="21" xfId="933" applyFont="1" applyFill="1" applyBorder="1" applyAlignment="1">
      <alignment horizontal="left" vertical="center"/>
    </xf>
    <xf numFmtId="0" fontId="5" fillId="0" borderId="21" xfId="933" applyFont="1" applyFill="1" applyBorder="1" applyAlignment="1">
      <alignment horizontal="left" vertical="center" wrapText="1"/>
    </xf>
    <xf numFmtId="16" fontId="4" fillId="56" borderId="15" xfId="933" quotePrefix="1" applyNumberFormat="1" applyFont="1" applyFill="1" applyBorder="1" applyAlignment="1">
      <alignment horizontal="left" vertical="center" wrapText="1"/>
    </xf>
    <xf numFmtId="0" fontId="5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vertical="center" wrapText="1"/>
    </xf>
    <xf numFmtId="0" fontId="4" fillId="56" borderId="0" xfId="933" applyFont="1" applyFill="1" applyBorder="1" applyAlignment="1">
      <alignment vertical="center"/>
    </xf>
    <xf numFmtId="0" fontId="6" fillId="56" borderId="0" xfId="933" applyFont="1" applyFill="1" applyBorder="1" applyAlignment="1">
      <alignment vertical="center"/>
    </xf>
    <xf numFmtId="0" fontId="4" fillId="0" borderId="0" xfId="933" applyFont="1" applyFill="1" applyAlignment="1">
      <alignment horizontal="center" vertical="top" wrapText="1"/>
    </xf>
    <xf numFmtId="0" fontId="5" fillId="56" borderId="18" xfId="933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/>
    </xf>
    <xf numFmtId="0" fontId="1" fillId="0" borderId="21" xfId="933" applyFont="1" applyBorder="1" applyAlignment="1">
      <alignment horizontal="left" vertical="center" wrapText="1"/>
    </xf>
    <xf numFmtId="0" fontId="3" fillId="0" borderId="0" xfId="933" applyFont="1"/>
    <xf numFmtId="0" fontId="4" fillId="0" borderId="17" xfId="933" applyFont="1" applyFill="1" applyBorder="1" applyAlignment="1">
      <alignment horizontal="left" vertical="center"/>
    </xf>
    <xf numFmtId="0" fontId="4" fillId="0" borderId="16" xfId="933" applyFont="1" applyFill="1" applyBorder="1" applyAlignment="1">
      <alignment vertical="center"/>
    </xf>
    <xf numFmtId="0" fontId="4" fillId="0" borderId="21" xfId="933" applyFont="1" applyFill="1" applyBorder="1" applyAlignment="1">
      <alignment vertical="center"/>
    </xf>
    <xf numFmtId="0" fontId="4" fillId="0" borderId="17" xfId="933" applyFont="1" applyFill="1" applyBorder="1" applyAlignment="1">
      <alignment vertical="center"/>
    </xf>
    <xf numFmtId="0" fontId="4" fillId="0" borderId="16" xfId="933" applyFont="1" applyFill="1" applyBorder="1" applyAlignment="1">
      <alignment horizontal="center" vertical="center"/>
    </xf>
    <xf numFmtId="0" fontId="4" fillId="0" borderId="17" xfId="933" applyFont="1" applyFill="1" applyBorder="1" applyAlignment="1"/>
    <xf numFmtId="0" fontId="5" fillId="0" borderId="17" xfId="933" applyFont="1" applyFill="1" applyBorder="1" applyAlignment="1"/>
    <xf numFmtId="0" fontId="5" fillId="0" borderId="17" xfId="933" applyFont="1" applyBorder="1"/>
    <xf numFmtId="0" fontId="5" fillId="56" borderId="21" xfId="933" applyFont="1" applyFill="1" applyBorder="1" applyAlignment="1">
      <alignment horizontal="left" vertical="center" wrapText="1"/>
    </xf>
    <xf numFmtId="0" fontId="4" fillId="0" borderId="17" xfId="933" applyFont="1" applyBorder="1" applyAlignment="1"/>
    <xf numFmtId="0" fontId="4" fillId="0" borderId="25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 wrapText="1"/>
    </xf>
    <xf numFmtId="0" fontId="4" fillId="0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/>
    </xf>
    <xf numFmtId="0" fontId="5" fillId="0" borderId="26" xfId="933" applyFont="1" applyFill="1" applyBorder="1" applyAlignment="1">
      <alignment horizontal="left" vertical="center"/>
    </xf>
    <xf numFmtId="0" fontId="9" fillId="0" borderId="16" xfId="933" applyFont="1" applyFill="1" applyBorder="1" applyAlignment="1">
      <alignment horizontal="left" vertical="center"/>
    </xf>
    <xf numFmtId="0" fontId="28" fillId="0" borderId="17" xfId="933" applyFont="1" applyFill="1" applyBorder="1" applyAlignment="1">
      <alignment horizontal="left" vertical="center"/>
    </xf>
    <xf numFmtId="0" fontId="27" fillId="0" borderId="17" xfId="933" applyFont="1" applyFill="1" applyBorder="1" applyAlignment="1">
      <alignment horizontal="left" vertical="center"/>
    </xf>
    <xf numFmtId="16" fontId="4" fillId="0" borderId="15" xfId="933" quotePrefix="1" applyNumberFormat="1" applyFont="1" applyFill="1" applyBorder="1" applyAlignment="1">
      <alignment horizontal="left" vertical="center" wrapText="1"/>
    </xf>
    <xf numFmtId="0" fontId="9" fillId="56" borderId="21" xfId="933" applyFont="1" applyFill="1" applyBorder="1" applyAlignment="1">
      <alignment horizontal="left" vertical="center"/>
    </xf>
    <xf numFmtId="0" fontId="9" fillId="56" borderId="21" xfId="933" applyFont="1" applyFill="1" applyBorder="1" applyAlignment="1">
      <alignment horizontal="left" vertical="center" wrapText="1"/>
    </xf>
    <xf numFmtId="0" fontId="1" fillId="0" borderId="0" xfId="933" applyFont="1" applyAlignment="1"/>
    <xf numFmtId="0" fontId="1" fillId="0" borderId="29" xfId="933" applyFont="1" applyBorder="1" applyAlignment="1"/>
    <xf numFmtId="0" fontId="1" fillId="0" borderId="0" xfId="933" applyFont="1" applyBorder="1" applyAlignment="1"/>
    <xf numFmtId="0" fontId="4" fillId="56" borderId="0" xfId="933" applyFont="1" applyFill="1" applyAlignment="1">
      <alignment horizontal="center" vertical="top" wrapText="1"/>
    </xf>
    <xf numFmtId="0" fontId="1" fillId="0" borderId="0" xfId="933" applyFont="1" applyFill="1" applyAlignment="1"/>
    <xf numFmtId="0" fontId="1" fillId="0" borderId="29" xfId="933" applyFont="1" applyFill="1" applyBorder="1" applyAlignment="1"/>
    <xf numFmtId="0" fontId="1" fillId="0" borderId="0" xfId="933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left" vertical="top"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left" vertical="top" wrapText="1"/>
    </xf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6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41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justify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41" fillId="0" borderId="0" xfId="931" applyFont="1" applyAlignment="1">
      <alignment horizontal="center" vertical="center" wrapText="1"/>
    </xf>
    <xf numFmtId="0" fontId="41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41" fillId="0" borderId="15" xfId="931" applyFont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26" fillId="0" borderId="0" xfId="284"/>
    <xf numFmtId="0" fontId="14" fillId="0" borderId="0" xfId="1087" applyFont="1" applyAlignment="1">
      <alignment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42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1" fillId="0" borderId="15" xfId="931" applyFont="1" applyBorder="1" applyAlignment="1">
      <alignment horizontal="center" vertical="center" wrapText="1"/>
    </xf>
    <xf numFmtId="0" fontId="41" fillId="0" borderId="0" xfId="931" applyFont="1" applyAlignment="1">
      <alignment vertical="center"/>
    </xf>
    <xf numFmtId="2" fontId="42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56" borderId="15" xfId="0" applyNumberFormat="1" applyFont="1" applyFill="1" applyBorder="1" applyAlignment="1">
      <alignment horizontal="left" vertical="top" wrapText="1"/>
    </xf>
    <xf numFmtId="2" fontId="5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left" vertical="top" wrapText="1"/>
    </xf>
    <xf numFmtId="2" fontId="91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center" vertical="center" wrapText="1"/>
    </xf>
    <xf numFmtId="2" fontId="90" fillId="56" borderId="15" xfId="0" applyNumberFormat="1" applyFont="1" applyFill="1" applyBorder="1" applyAlignment="1">
      <alignment horizontal="left" vertical="top" wrapText="1"/>
    </xf>
    <xf numFmtId="0" fontId="91" fillId="56" borderId="0" xfId="0" applyFont="1" applyFill="1"/>
    <xf numFmtId="14" fontId="4" fillId="56" borderId="0" xfId="0" applyNumberFormat="1" applyFont="1" applyFill="1" applyAlignment="1">
      <alignment horizontal="left"/>
    </xf>
    <xf numFmtId="0" fontId="92" fillId="56" borderId="0" xfId="0" applyFont="1" applyFill="1"/>
    <xf numFmtId="0" fontId="93" fillId="56" borderId="0" xfId="0" applyFont="1" applyFill="1" applyAlignment="1">
      <alignment vertical="center"/>
    </xf>
    <xf numFmtId="0" fontId="94" fillId="56" borderId="0" xfId="0" applyFont="1" applyFill="1" applyAlignment="1">
      <alignment vertical="center"/>
    </xf>
    <xf numFmtId="0" fontId="94" fillId="56" borderId="0" xfId="0" applyFont="1" applyFill="1"/>
    <xf numFmtId="0" fontId="95" fillId="0" borderId="0" xfId="0" applyFont="1" applyFill="1" applyAlignment="1">
      <alignment vertical="center"/>
    </xf>
    <xf numFmtId="0" fontId="96" fillId="0" borderId="0" xfId="931" applyFont="1" applyAlignment="1">
      <alignment vertical="center"/>
    </xf>
    <xf numFmtId="0" fontId="0" fillId="0" borderId="0" xfId="0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93" fillId="0" borderId="0" xfId="0" applyFont="1" applyAlignment="1">
      <alignment vertical="center"/>
    </xf>
    <xf numFmtId="0" fontId="4" fillId="56" borderId="1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8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 wrapText="1"/>
    </xf>
    <xf numFmtId="0" fontId="98" fillId="0" borderId="15" xfId="932" applyFont="1" applyBorder="1" applyAlignment="1">
      <alignment vertical="center" wrapText="1"/>
    </xf>
    <xf numFmtId="2" fontId="97" fillId="0" borderId="15" xfId="932" applyNumberFormat="1" applyFont="1" applyBorder="1" applyAlignment="1">
      <alignment vertical="center"/>
    </xf>
    <xf numFmtId="0" fontId="97" fillId="0" borderId="15" xfId="932" applyFont="1" applyBorder="1" applyAlignment="1">
      <alignment vertical="center" wrapText="1"/>
    </xf>
    <xf numFmtId="0" fontId="97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/>
    </xf>
    <xf numFmtId="0" fontId="3" fillId="56" borderId="15" xfId="933" applyFont="1" applyFill="1" applyBorder="1" applyAlignment="1">
      <alignment vertical="center" wrapText="1"/>
    </xf>
    <xf numFmtId="2" fontId="3" fillId="56" borderId="15" xfId="933" applyNumberFormat="1" applyFont="1" applyFill="1" applyBorder="1" applyAlignment="1">
      <alignment vertical="center" wrapText="1"/>
    </xf>
    <xf numFmtId="0" fontId="3" fillId="0" borderId="15" xfId="933" applyFont="1" applyFill="1" applyBorder="1" applyAlignment="1">
      <alignment vertical="center" wrapText="1"/>
    </xf>
    <xf numFmtId="2" fontId="3" fillId="0" borderId="15" xfId="933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right" vertical="top" wrapText="1"/>
    </xf>
    <xf numFmtId="2" fontId="4" fillId="0" borderId="15" xfId="0" applyNumberFormat="1" applyFont="1" applyBorder="1" applyAlignment="1">
      <alignment horizontal="right" wrapText="1"/>
    </xf>
    <xf numFmtId="0" fontId="5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82" fillId="56" borderId="0" xfId="933" applyFont="1" applyFill="1" applyAlignment="1">
      <alignment horizontal="left" vertical="center"/>
    </xf>
    <xf numFmtId="0" fontId="82" fillId="0" borderId="0" xfId="933" applyFont="1" applyFill="1" applyAlignment="1">
      <alignment horizontal="left" vertical="center"/>
    </xf>
    <xf numFmtId="0" fontId="83" fillId="0" borderId="0" xfId="933" applyFont="1" applyAlignment="1"/>
    <xf numFmtId="0" fontId="26" fillId="0" borderId="29" xfId="933" applyFont="1" applyFill="1" applyBorder="1" applyAlignment="1"/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  <xf numFmtId="0" fontId="41" fillId="0" borderId="15" xfId="931" applyFont="1" applyBorder="1" applyAlignment="1">
      <alignment horizontal="center" vertical="center" wrapText="1"/>
    </xf>
    <xf numFmtId="2" fontId="97" fillId="0" borderId="15" xfId="932" applyNumberFormat="1" applyFont="1" applyBorder="1" applyAlignment="1">
      <alignment vertical="center" wrapText="1"/>
    </xf>
    <xf numFmtId="2" fontId="41" fillId="0" borderId="15" xfId="931" applyNumberFormat="1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2" fontId="98" fillId="0" borderId="15" xfId="932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horizontal="right" wrapText="1"/>
    </xf>
    <xf numFmtId="2" fontId="4" fillId="0" borderId="15" xfId="0" applyNumberFormat="1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right" wrapText="1"/>
    </xf>
    <xf numFmtId="0" fontId="14" fillId="0" borderId="15" xfId="931" applyFont="1" applyFill="1" applyBorder="1" applyAlignment="1">
      <alignment horizontal="justify" vertical="center" wrapText="1"/>
    </xf>
    <xf numFmtId="2" fontId="14" fillId="0" borderId="15" xfId="931" applyNumberFormat="1" applyFont="1" applyFill="1" applyBorder="1" applyAlignment="1">
      <alignment horizontal="justify" vertical="center" wrapText="1"/>
    </xf>
    <xf numFmtId="2" fontId="42" fillId="0" borderId="15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 wrapText="1"/>
    </xf>
    <xf numFmtId="0" fontId="99" fillId="0" borderId="15" xfId="0" applyFont="1" applyFill="1" applyBorder="1" applyAlignment="1">
      <alignment horizontal="center" vertical="center" wrapText="1"/>
    </xf>
    <xf numFmtId="0" fontId="100" fillId="0" borderId="15" xfId="0" applyFont="1" applyFill="1" applyBorder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4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83" fillId="0" borderId="0" xfId="0" applyFont="1" applyFill="1" applyAlignment="1">
      <alignment horizontal="left" vertical="center" wrapText="1"/>
    </xf>
    <xf numFmtId="0" fontId="8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3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3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82" fillId="0" borderId="0" xfId="932" applyFont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89" fillId="0" borderId="0" xfId="932" applyFont="1" applyBorder="1" applyAlignment="1">
      <alignment horizontal="left" vertical="center" wrapText="1"/>
    </xf>
    <xf numFmtId="0" fontId="82" fillId="0" borderId="0" xfId="932" applyFont="1" applyFill="1" applyAlignment="1">
      <alignment horizontal="left"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82" fillId="0" borderId="0" xfId="932" applyFont="1" applyFill="1" applyBorder="1" applyAlignment="1">
      <alignment horizontal="left" vertical="center" wrapText="1"/>
    </xf>
    <xf numFmtId="0" fontId="3" fillId="0" borderId="15" xfId="932" applyFont="1" applyBorder="1" applyAlignment="1">
      <alignment horizontal="left" vertical="center" wrapText="1"/>
    </xf>
    <xf numFmtId="0" fontId="20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0" fillId="0" borderId="15" xfId="932" applyFont="1" applyBorder="1" applyAlignment="1">
      <alignment vertical="center" wrapText="1"/>
    </xf>
    <xf numFmtId="0" fontId="2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3" fillId="0" borderId="16" xfId="932" applyFont="1" applyBorder="1" applyAlignment="1">
      <alignment horizontal="left" vertical="center"/>
    </xf>
    <xf numFmtId="0" fontId="20" fillId="0" borderId="17" xfId="932" applyFont="1" applyBorder="1" applyAlignment="1">
      <alignment vertical="center"/>
    </xf>
    <xf numFmtId="0" fontId="20" fillId="0" borderId="21" xfId="932" applyFont="1" applyBorder="1" applyAlignment="1">
      <alignment vertical="center"/>
    </xf>
    <xf numFmtId="0" fontId="2" fillId="0" borderId="16" xfId="932" applyFont="1" applyBorder="1" applyAlignment="1">
      <alignment horizontal="left" vertical="center" wrapText="1"/>
    </xf>
    <xf numFmtId="0" fontId="21" fillId="0" borderId="17" xfId="932" applyFont="1" applyBorder="1" applyAlignment="1">
      <alignment vertical="center" wrapText="1"/>
    </xf>
    <xf numFmtId="0" fontId="21" fillId="0" borderId="21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15" fillId="0" borderId="0" xfId="932" applyFont="1" applyAlignment="1">
      <alignment horizontal="justify" vertical="center"/>
    </xf>
    <xf numFmtId="0" fontId="17" fillId="0" borderId="0" xfId="932" applyFont="1" applyAlignment="1">
      <alignment horizontal="center" vertical="center"/>
    </xf>
    <xf numFmtId="0" fontId="18" fillId="0" borderId="0" xfId="932" applyFont="1" applyAlignment="1">
      <alignment vertical="center"/>
    </xf>
    <xf numFmtId="0" fontId="86" fillId="0" borderId="0" xfId="932" applyFont="1" applyAlignment="1">
      <alignment horizontal="center" vertical="center"/>
    </xf>
    <xf numFmtId="0" fontId="85" fillId="0" borderId="0" xfId="932" applyFont="1" applyAlignment="1">
      <alignment vertical="center"/>
    </xf>
    <xf numFmtId="0" fontId="87" fillId="0" borderId="0" xfId="932" applyFont="1" applyAlignment="1">
      <alignment horizontal="center" vertical="center"/>
    </xf>
    <xf numFmtId="0" fontId="88" fillId="0" borderId="0" xfId="932" applyFont="1" applyAlignment="1">
      <alignment vertical="center"/>
    </xf>
    <xf numFmtId="0" fontId="12" fillId="0" borderId="0" xfId="932" applyAlignment="1">
      <alignment vertical="center"/>
    </xf>
    <xf numFmtId="0" fontId="2" fillId="0" borderId="0" xfId="932" applyFont="1" applyAlignment="1">
      <alignment horizontal="center" vertical="center" wrapText="1"/>
    </xf>
    <xf numFmtId="0" fontId="2" fillId="0" borderId="16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19" fillId="0" borderId="0" xfId="932" applyFont="1" applyAlignment="1">
      <alignment horizontal="right" vertical="center"/>
    </xf>
    <xf numFmtId="0" fontId="2" fillId="0" borderId="15" xfId="932" applyFont="1" applyBorder="1" applyAlignment="1">
      <alignment horizontal="center" vertical="center" wrapText="1"/>
    </xf>
    <xf numFmtId="0" fontId="21" fillId="0" borderId="15" xfId="932" applyFont="1" applyBorder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17" xfId="933" applyFont="1" applyFill="1" applyBorder="1" applyAlignment="1">
      <alignment horizontal="left" vertical="center" wrapText="1"/>
    </xf>
    <xf numFmtId="0" fontId="26" fillId="0" borderId="21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left" vertical="center" wrapText="1"/>
    </xf>
    <xf numFmtId="0" fontId="1" fillId="0" borderId="17" xfId="933" applyFont="1" applyFill="1" applyBorder="1" applyAlignment="1">
      <alignment horizontal="left" vertical="center" wrapText="1"/>
    </xf>
    <xf numFmtId="0" fontId="1" fillId="0" borderId="21" xfId="933" applyFont="1" applyFill="1" applyBorder="1" applyAlignment="1">
      <alignment horizontal="left" vertical="center" wrapText="1"/>
    </xf>
    <xf numFmtId="0" fontId="9" fillId="0" borderId="17" xfId="933" applyFont="1" applyFill="1" applyBorder="1" applyAlignment="1">
      <alignment horizontal="left" vertical="center" wrapText="1"/>
    </xf>
    <xf numFmtId="0" fontId="26" fillId="0" borderId="17" xfId="933" applyFont="1" applyFill="1" applyBorder="1" applyAlignment="1">
      <alignment horizontal="left" vertical="center" wrapText="1"/>
    </xf>
    <xf numFmtId="0" fontId="5" fillId="0" borderId="16" xfId="933" applyFont="1" applyFill="1" applyBorder="1" applyAlignment="1">
      <alignment horizontal="left" vertical="center" wrapText="1"/>
    </xf>
    <xf numFmtId="0" fontId="5" fillId="0" borderId="17" xfId="933" applyFont="1" applyFill="1" applyBorder="1" applyAlignment="1">
      <alignment horizontal="left" vertical="center" wrapText="1"/>
    </xf>
    <xf numFmtId="0" fontId="5" fillId="0" borderId="16" xfId="933" applyFont="1" applyBorder="1" applyAlignment="1">
      <alignment horizontal="center" vertical="center" wrapText="1"/>
    </xf>
    <xf numFmtId="0" fontId="5" fillId="0" borderId="17" xfId="933" applyFont="1" applyBorder="1" applyAlignment="1">
      <alignment horizontal="center" vertical="center" wrapText="1"/>
    </xf>
    <xf numFmtId="0" fontId="5" fillId="0" borderId="21" xfId="933" applyFont="1" applyBorder="1" applyAlignment="1">
      <alignment horizontal="center" vertical="center" wrapText="1"/>
    </xf>
    <xf numFmtId="0" fontId="4" fillId="56" borderId="0" xfId="933" applyFont="1" applyFill="1" applyAlignment="1">
      <alignment horizontal="left" vertical="top" wrapText="1"/>
    </xf>
    <xf numFmtId="0" fontId="4" fillId="0" borderId="16" xfId="933" applyFont="1" applyBorder="1" applyAlignment="1">
      <alignment wrapText="1"/>
    </xf>
    <xf numFmtId="0" fontId="4" fillId="0" borderId="17" xfId="933" applyFont="1" applyBorder="1" applyAlignment="1">
      <alignment wrapText="1"/>
    </xf>
    <xf numFmtId="0" fontId="26" fillId="0" borderId="17" xfId="933" applyFont="1" applyBorder="1" applyAlignment="1">
      <alignment wrapText="1"/>
    </xf>
    <xf numFmtId="0" fontId="26" fillId="0" borderId="21" xfId="933" applyFont="1" applyBorder="1" applyAlignment="1">
      <alignment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7" xfId="933" applyFont="1" applyFill="1" applyBorder="1" applyAlignment="1">
      <alignment horizontal="left" vertical="center" wrapText="1"/>
    </xf>
    <xf numFmtId="0" fontId="26" fillId="0" borderId="17" xfId="933" applyFont="1" applyBorder="1" applyAlignment="1">
      <alignment horizontal="left" vertical="center" wrapText="1"/>
    </xf>
    <xf numFmtId="0" fontId="26" fillId="0" borderId="21" xfId="933" applyFont="1" applyBorder="1" applyAlignment="1">
      <alignment horizontal="left" vertical="center" wrapText="1"/>
    </xf>
    <xf numFmtId="0" fontId="5" fillId="0" borderId="24" xfId="933" applyFont="1" applyBorder="1" applyAlignment="1">
      <alignment horizontal="left" wrapText="1"/>
    </xf>
    <xf numFmtId="0" fontId="5" fillId="0" borderId="29" xfId="933" applyFont="1" applyBorder="1" applyAlignment="1">
      <alignment horizontal="left" wrapText="1"/>
    </xf>
    <xf numFmtId="0" fontId="5" fillId="0" borderId="28" xfId="933" applyFont="1" applyBorder="1" applyAlignment="1">
      <alignment horizontal="left" wrapText="1"/>
    </xf>
    <xf numFmtId="0" fontId="4" fillId="0" borderId="0" xfId="933" applyFont="1" applyFill="1" applyAlignment="1">
      <alignment horizontal="left" vertical="top" wrapText="1"/>
    </xf>
    <xf numFmtId="0" fontId="4" fillId="0" borderId="0" xfId="933" applyFont="1" applyFill="1" applyAlignment="1">
      <alignment horizontal="center" vertical="top" wrapText="1"/>
    </xf>
    <xf numFmtId="0" fontId="5" fillId="56" borderId="16" xfId="933" applyFont="1" applyFill="1" applyBorder="1" applyAlignment="1">
      <alignment horizontal="left" vertical="center" wrapText="1"/>
    </xf>
    <xf numFmtId="0" fontId="5" fillId="56" borderId="17" xfId="933" applyFont="1" applyFill="1" applyBorder="1" applyAlignment="1">
      <alignment horizontal="left" vertical="center" wrapText="1"/>
    </xf>
    <xf numFmtId="0" fontId="1" fillId="0" borderId="17" xfId="933" applyFont="1" applyBorder="1" applyAlignment="1">
      <alignment horizontal="left" vertical="center" wrapText="1"/>
    </xf>
    <xf numFmtId="0" fontId="1" fillId="0" borderId="21" xfId="933" applyFont="1" applyBorder="1" applyAlignment="1">
      <alignment horizontal="left" vertical="center" wrapText="1"/>
    </xf>
    <xf numFmtId="0" fontId="4" fillId="0" borderId="16" xfId="933" applyFont="1" applyFill="1" applyBorder="1" applyAlignment="1">
      <alignment wrapText="1"/>
    </xf>
    <xf numFmtId="0" fontId="1" fillId="0" borderId="17" xfId="933" applyFont="1" applyFill="1" applyBorder="1" applyAlignment="1">
      <alignment wrapText="1"/>
    </xf>
    <xf numFmtId="0" fontId="1" fillId="0" borderId="21" xfId="933" applyFont="1" applyFill="1" applyBorder="1" applyAlignment="1">
      <alignment wrapText="1"/>
    </xf>
    <xf numFmtId="0" fontId="4" fillId="56" borderId="0" xfId="933" applyFont="1" applyFill="1" applyAlignment="1">
      <alignment horizontal="center" vertical="top" wrapText="1"/>
    </xf>
    <xf numFmtId="0" fontId="4" fillId="0" borderId="16" xfId="933" applyFont="1" applyBorder="1" applyAlignment="1">
      <alignment horizontal="left" vertical="center" wrapText="1"/>
    </xf>
    <xf numFmtId="0" fontId="4" fillId="0" borderId="17" xfId="933" applyFont="1" applyBorder="1" applyAlignment="1">
      <alignment horizontal="left" vertical="center" wrapText="1"/>
    </xf>
    <xf numFmtId="0" fontId="4" fillId="0" borderId="21" xfId="933" applyFont="1" applyBorder="1" applyAlignment="1">
      <alignment horizontal="left" vertical="center" wrapText="1"/>
    </xf>
    <xf numFmtId="0" fontId="9" fillId="56" borderId="17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 wrapText="1"/>
    </xf>
    <xf numFmtId="0" fontId="4" fillId="0" borderId="21" xfId="933" applyFont="1" applyFill="1" applyBorder="1" applyAlignment="1">
      <alignment horizontal="left" vertical="center" wrapText="1"/>
    </xf>
    <xf numFmtId="0" fontId="5" fillId="56" borderId="0" xfId="933" applyFont="1" applyFill="1" applyAlignment="1">
      <alignment horizontal="center" vertical="center" wrapText="1"/>
    </xf>
    <xf numFmtId="49" fontId="5" fillId="56" borderId="18" xfId="933" applyNumberFormat="1" applyFont="1" applyFill="1" applyBorder="1" applyAlignment="1">
      <alignment horizontal="center" vertical="center" wrapText="1"/>
    </xf>
    <xf numFmtId="49" fontId="5" fillId="56" borderId="23" xfId="933" applyNumberFormat="1" applyFont="1" applyFill="1" applyBorder="1" applyAlignment="1">
      <alignment horizontal="center" vertical="center" wrapText="1"/>
    </xf>
    <xf numFmtId="0" fontId="84" fillId="56" borderId="0" xfId="933" applyFont="1" applyFill="1" applyAlignment="1">
      <alignment horizontal="center" vertical="center" wrapText="1"/>
    </xf>
    <xf numFmtId="0" fontId="5" fillId="56" borderId="16" xfId="933" applyFont="1" applyFill="1" applyBorder="1" applyAlignment="1">
      <alignment horizontal="center" vertical="center" wrapText="1"/>
    </xf>
    <xf numFmtId="0" fontId="5" fillId="56" borderId="17" xfId="933" applyFont="1" applyFill="1" applyBorder="1" applyAlignment="1">
      <alignment horizontal="center" vertical="center" wrapText="1"/>
    </xf>
    <xf numFmtId="0" fontId="5" fillId="56" borderId="21" xfId="933" applyFont="1" applyFill="1" applyBorder="1" applyAlignment="1">
      <alignment horizontal="center" vertical="center" wrapText="1"/>
    </xf>
    <xf numFmtId="0" fontId="5" fillId="0" borderId="18" xfId="933" applyFont="1" applyFill="1" applyBorder="1" applyAlignment="1">
      <alignment horizontal="center" vertical="center" wrapText="1"/>
    </xf>
    <xf numFmtId="0" fontId="5" fillId="0" borderId="23" xfId="933" applyFont="1" applyFill="1" applyBorder="1" applyAlignment="1">
      <alignment horizontal="center" vertical="center" wrapText="1"/>
    </xf>
    <xf numFmtId="0" fontId="5" fillId="56" borderId="19" xfId="933" applyFont="1" applyFill="1" applyBorder="1" applyAlignment="1">
      <alignment horizontal="center" vertical="center" wrapText="1"/>
    </xf>
    <xf numFmtId="0" fontId="5" fillId="56" borderId="20" xfId="933" applyFont="1" applyFill="1" applyBorder="1" applyAlignment="1">
      <alignment horizontal="center" vertical="center" wrapText="1"/>
    </xf>
    <xf numFmtId="0" fontId="5" fillId="56" borderId="22" xfId="933" applyFont="1" applyFill="1" applyBorder="1" applyAlignment="1">
      <alignment horizontal="center" vertical="center" wrapText="1"/>
    </xf>
    <xf numFmtId="0" fontId="5" fillId="56" borderId="24" xfId="933" applyFont="1" applyFill="1" applyBorder="1" applyAlignment="1">
      <alignment horizontal="center" vertical="center" wrapText="1"/>
    </xf>
    <xf numFmtId="0" fontId="5" fillId="56" borderId="29" xfId="933" applyFont="1" applyFill="1" applyBorder="1" applyAlignment="1">
      <alignment horizontal="center" vertical="center" wrapText="1"/>
    </xf>
    <xf numFmtId="0" fontId="5" fillId="56" borderId="28" xfId="933" applyFont="1" applyFill="1" applyBorder="1" applyAlignment="1">
      <alignment horizontal="center" vertical="center" wrapText="1"/>
    </xf>
    <xf numFmtId="0" fontId="1" fillId="56" borderId="0" xfId="933" applyFont="1" applyFill="1" applyAlignment="1">
      <alignment vertical="center" wrapText="1"/>
    </xf>
    <xf numFmtId="0" fontId="8" fillId="0" borderId="29" xfId="933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1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2" fillId="0" borderId="1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6" fillId="0" borderId="20" xfId="284" applyFont="1" applyFill="1" applyBorder="1" applyAlignment="1">
      <alignment horizontal="left" vertical="center" wrapText="1"/>
    </xf>
    <xf numFmtId="0" fontId="41" fillId="0" borderId="0" xfId="931" applyFont="1" applyAlignment="1">
      <alignment horizontal="center" vertical="center"/>
    </xf>
    <xf numFmtId="0" fontId="41" fillId="0" borderId="0" xfId="931" applyFont="1" applyAlignment="1">
      <alignment vertical="center"/>
    </xf>
    <xf numFmtId="0" fontId="41" fillId="0" borderId="15" xfId="931" applyFont="1" applyBorder="1" applyAlignment="1">
      <alignment horizontal="center" vertical="center" wrapText="1"/>
    </xf>
    <xf numFmtId="0" fontId="41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8"/>
    <cellStyle name="Hipersaitas 3" xfId="1085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" xfId="0" builtinId="0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16VSAFAS" xfId="930"/>
    <cellStyle name="Normal_20VSAFAS3-5p" xfId="931"/>
    <cellStyle name="Normal_20VSAFAS3-5p 2" xfId="1087"/>
    <cellStyle name="Normal_3VSAFASpp" xfId="932"/>
    <cellStyle name="Normal_5VSAFASpp" xfId="933"/>
    <cellStyle name="Note" xfId="934"/>
    <cellStyle name="Note 10" xfId="935"/>
    <cellStyle name="Note 2" xfId="936"/>
    <cellStyle name="Note 2 2" xfId="937"/>
    <cellStyle name="Note 2 3" xfId="938"/>
    <cellStyle name="Note 3" xfId="939"/>
    <cellStyle name="Note 3 2" xfId="940"/>
    <cellStyle name="Note 3 3" xfId="941"/>
    <cellStyle name="Note 4" xfId="942"/>
    <cellStyle name="Note 4 2" xfId="943"/>
    <cellStyle name="Note 4 3" xfId="944"/>
    <cellStyle name="Note 5" xfId="945"/>
    <cellStyle name="Note 5 2" xfId="946"/>
    <cellStyle name="Note 5 3" xfId="947"/>
    <cellStyle name="Note 6" xfId="948"/>
    <cellStyle name="Note 6 2" xfId="949"/>
    <cellStyle name="Note 6 3" xfId="950"/>
    <cellStyle name="Note 7" xfId="951"/>
    <cellStyle name="Note 7 2" xfId="952"/>
    <cellStyle name="Note 7 3" xfId="953"/>
    <cellStyle name="Note 8" xfId="954"/>
    <cellStyle name="Note 8 2" xfId="955"/>
    <cellStyle name="Note 8 3" xfId="956"/>
    <cellStyle name="Note 9" xfId="957"/>
    <cellStyle name="Note 9 2" xfId="958"/>
    <cellStyle name="Note 9 3" xfId="959"/>
    <cellStyle name="Note_10VSAFAS2,3p" xfId="960"/>
    <cellStyle name="Output 2" xfId="961"/>
    <cellStyle name="Output 3" xfId="962"/>
    <cellStyle name="Output 4" xfId="963"/>
    <cellStyle name="Output 5" xfId="964"/>
    <cellStyle name="Output 6" xfId="965"/>
    <cellStyle name="Output 7" xfId="966"/>
    <cellStyle name="Output 8" xfId="967"/>
    <cellStyle name="Output 9" xfId="968"/>
    <cellStyle name="Paprastas_2009_06_PARAISKA_skatinamuju_paslaugu" xfId="969"/>
    <cellStyle name="SAPBEXaggData" xfId="970"/>
    <cellStyle name="SAPBEXaggData 2" xfId="971"/>
    <cellStyle name="SAPBEXaggDataEmph" xfId="972"/>
    <cellStyle name="SAPBEXaggItem" xfId="973"/>
    <cellStyle name="SAPBEXaggItem 2" xfId="974"/>
    <cellStyle name="SAPBEXaggItemX" xfId="975"/>
    <cellStyle name="SAPBEXchaText" xfId="976"/>
    <cellStyle name="SAPBEXchaText 2" xfId="977"/>
    <cellStyle name="SAPBEXexcBad7" xfId="978"/>
    <cellStyle name="SAPBEXexcBad7 2" xfId="979"/>
    <cellStyle name="SAPBEXexcBad8" xfId="980"/>
    <cellStyle name="SAPBEXexcBad8 2" xfId="981"/>
    <cellStyle name="SAPBEXexcBad9" xfId="982"/>
    <cellStyle name="SAPBEXexcBad9 2" xfId="983"/>
    <cellStyle name="SAPBEXexcCritical4" xfId="984"/>
    <cellStyle name="SAPBEXexcCritical4 2" xfId="985"/>
    <cellStyle name="SAPBEXexcCritical5" xfId="986"/>
    <cellStyle name="SAPBEXexcCritical5 2" xfId="987"/>
    <cellStyle name="SAPBEXexcCritical6" xfId="988"/>
    <cellStyle name="SAPBEXexcCritical6 2" xfId="989"/>
    <cellStyle name="SAPBEXexcGood1" xfId="990"/>
    <cellStyle name="SAPBEXexcGood1 2" xfId="991"/>
    <cellStyle name="SAPBEXexcGood2" xfId="992"/>
    <cellStyle name="SAPBEXexcGood2 2" xfId="993"/>
    <cellStyle name="SAPBEXexcGood3" xfId="994"/>
    <cellStyle name="SAPBEXexcGood3 2" xfId="995"/>
    <cellStyle name="SAPBEXfilterDrill" xfId="996"/>
    <cellStyle name="SAPBEXfilterDrill 2" xfId="997"/>
    <cellStyle name="SAPBEXfilterItem" xfId="998"/>
    <cellStyle name="SAPBEXfilterItem 2" xfId="999"/>
    <cellStyle name="SAPBEXfilterItem 2 2" xfId="1000"/>
    <cellStyle name="SAPBEXfilterItem 2 3" xfId="1001"/>
    <cellStyle name="SAPBEXfilterItem 3" xfId="1002"/>
    <cellStyle name="SAPBEXfilterItem 4" xfId="1003"/>
    <cellStyle name="SAPBEXfilterText" xfId="1004"/>
    <cellStyle name="SAPBEXfilterText 2" xfId="1005"/>
    <cellStyle name="SAPBEXfilterText 2 2" xfId="1006"/>
    <cellStyle name="SAPBEXfilterText 2 3" xfId="1007"/>
    <cellStyle name="SAPBEXfilterText 3" xfId="1008"/>
    <cellStyle name="SAPBEXfilterText 4" xfId="1009"/>
    <cellStyle name="SAPBEXformats" xfId="1010"/>
    <cellStyle name="SAPBEXformats 2" xfId="1011"/>
    <cellStyle name="SAPBEXheaderItem" xfId="1012"/>
    <cellStyle name="SAPBEXheaderItem 2" xfId="1013"/>
    <cellStyle name="SAPBEXheaderText" xfId="1014"/>
    <cellStyle name="SAPBEXheaderText 2" xfId="1015"/>
    <cellStyle name="SAPBEXHLevel0" xfId="1016"/>
    <cellStyle name="SAPBEXHLevel0 2" xfId="1017"/>
    <cellStyle name="SAPBEXHLevel0X" xfId="1018"/>
    <cellStyle name="SAPBEXHLevel0X 2" xfId="1019"/>
    <cellStyle name="SAPBEXHLevel0X 3" xfId="1020"/>
    <cellStyle name="SAPBEXHLevel1" xfId="1021"/>
    <cellStyle name="SAPBEXHLevel1 2" xfId="1022"/>
    <cellStyle name="SAPBEXHLevel1X" xfId="1023"/>
    <cellStyle name="SAPBEXHLevel1X 2" xfId="1024"/>
    <cellStyle name="SAPBEXHLevel1X 3" xfId="1025"/>
    <cellStyle name="SAPBEXHLevel2" xfId="1026"/>
    <cellStyle name="SAPBEXHLevel2 2" xfId="1027"/>
    <cellStyle name="SAPBEXHLevel2X" xfId="1028"/>
    <cellStyle name="SAPBEXHLevel2X 2" xfId="1029"/>
    <cellStyle name="SAPBEXHLevel2X 3" xfId="1030"/>
    <cellStyle name="SAPBEXHLevel3" xfId="1031"/>
    <cellStyle name="SAPBEXHLevel3 2" xfId="1032"/>
    <cellStyle name="SAPBEXHLevel3X" xfId="1033"/>
    <cellStyle name="SAPBEXHLevel3X 2" xfId="1034"/>
    <cellStyle name="SAPBEXHLevel3X 3" xfId="1035"/>
    <cellStyle name="SAPBEXinputData" xfId="1036"/>
    <cellStyle name="SAPBEXinputData 2" xfId="1037"/>
    <cellStyle name="SAPBEXinputData 3" xfId="1038"/>
    <cellStyle name="SAPBEXItemHeader" xfId="1039"/>
    <cellStyle name="SAPBEXresData" xfId="1040"/>
    <cellStyle name="SAPBEXresDataEmph" xfId="1041"/>
    <cellStyle name="SAPBEXresItem" xfId="1042"/>
    <cellStyle name="SAPBEXresItemX" xfId="1043"/>
    <cellStyle name="SAPBEXstdData" xfId="1044"/>
    <cellStyle name="SAPBEXstdData 2" xfId="1045"/>
    <cellStyle name="SAPBEXstdDataEmph" xfId="1046"/>
    <cellStyle name="SAPBEXstdItem" xfId="1047"/>
    <cellStyle name="SAPBEXstdItem 2" xfId="1048"/>
    <cellStyle name="SAPBEXstdItemX" xfId="1049"/>
    <cellStyle name="SAPBEXtitle" xfId="1050"/>
    <cellStyle name="SAPBEXunassignedItem" xfId="1051"/>
    <cellStyle name="SAPBEXunassignedItem 2" xfId="1052"/>
    <cellStyle name="SAPBEXundefined" xfId="1053"/>
    <cellStyle name="Sheet Title" xfId="1054"/>
    <cellStyle name="STYL1 - Style1" xfId="1055"/>
    <cellStyle name="STYL1 - Style1 2" xfId="1056"/>
    <cellStyle name="STYL1 - Style1 3" xfId="1057"/>
    <cellStyle name="Stilius 1" xfId="1058"/>
    <cellStyle name="Table Heading" xfId="1059"/>
    <cellStyle name="Total 2" xfId="1060"/>
    <cellStyle name="Total 2 2" xfId="1061"/>
    <cellStyle name="Total 3" xfId="1062"/>
    <cellStyle name="Total 3 2" xfId="1063"/>
    <cellStyle name="Total 4" xfId="1064"/>
    <cellStyle name="Total 4 2" xfId="1065"/>
    <cellStyle name="Total 5" xfId="1066"/>
    <cellStyle name="Total 5 2" xfId="1067"/>
    <cellStyle name="Total 6" xfId="1068"/>
    <cellStyle name="Total 6 2" xfId="1069"/>
    <cellStyle name="Total 7" xfId="1070"/>
    <cellStyle name="Total 7 2" xfId="1071"/>
    <cellStyle name="Total 8" xfId="1072"/>
    <cellStyle name="Total 8 2" xfId="1073"/>
    <cellStyle name="Total 9" xfId="1074"/>
    <cellStyle name="Total 9 2" xfId="1075"/>
    <cellStyle name="Valiuta 2" xfId="1089"/>
    <cellStyle name="Valiuta 3" xfId="1086"/>
    <cellStyle name="Warning Text 2" xfId="1076"/>
    <cellStyle name="Warning Text 3" xfId="1077"/>
    <cellStyle name="Warning Text 4" xfId="1078"/>
    <cellStyle name="Warning Text 5" xfId="1079"/>
    <cellStyle name="Warning Text 6" xfId="1080"/>
    <cellStyle name="Warning Text 7" xfId="1081"/>
    <cellStyle name="Warning Text 8" xfId="1082"/>
    <cellStyle name="Warning Text 9" xfId="1083"/>
    <cellStyle name="Обычный_FAS_primary docs_MM_SD" xfId="10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zoomScaleNormal="100" zoomScaleSheetLayoutView="100" workbookViewId="0">
      <selection activeCell="E65" sqref="E65"/>
    </sheetView>
  </sheetViews>
  <sheetFormatPr defaultColWidth="9.140625"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7.7109375" style="34" customWidth="1"/>
    <col min="5" max="5" width="6.5703125" style="32" customWidth="1"/>
    <col min="6" max="6" width="14.5703125" style="33" customWidth="1"/>
    <col min="7" max="7" width="15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426" t="s">
        <v>351</v>
      </c>
      <c r="F2" s="427"/>
      <c r="G2" s="427"/>
    </row>
    <row r="3" spans="1:7">
      <c r="E3" s="428" t="s">
        <v>327</v>
      </c>
      <c r="F3" s="429"/>
      <c r="G3" s="429"/>
    </row>
    <row r="5" spans="1:7">
      <c r="A5" s="405" t="s">
        <v>437</v>
      </c>
      <c r="B5" s="406"/>
      <c r="C5" s="406"/>
      <c r="D5" s="406"/>
      <c r="E5" s="406"/>
      <c r="F5" s="401"/>
      <c r="G5" s="401"/>
    </row>
    <row r="6" spans="1:7">
      <c r="A6" s="431"/>
      <c r="B6" s="431"/>
      <c r="C6" s="431"/>
      <c r="D6" s="431"/>
      <c r="E6" s="431"/>
      <c r="F6" s="431"/>
      <c r="G6" s="431"/>
    </row>
    <row r="7" spans="1:7">
      <c r="A7" s="397" t="s">
        <v>533</v>
      </c>
      <c r="B7" s="398"/>
      <c r="C7" s="398"/>
      <c r="D7" s="398"/>
      <c r="E7" s="398"/>
      <c r="F7" s="399"/>
      <c r="G7" s="399"/>
    </row>
    <row r="8" spans="1:7">
      <c r="A8" s="393" t="s">
        <v>476</v>
      </c>
      <c r="B8" s="430"/>
      <c r="C8" s="430"/>
      <c r="D8" s="430"/>
      <c r="E8" s="430"/>
      <c r="F8" s="401"/>
      <c r="G8" s="401"/>
    </row>
    <row r="9" spans="1:7" ht="12.75" customHeight="1">
      <c r="A9" s="397" t="s">
        <v>534</v>
      </c>
      <c r="B9" s="398"/>
      <c r="C9" s="398"/>
      <c r="D9" s="398"/>
      <c r="E9" s="398"/>
      <c r="F9" s="399"/>
      <c r="G9" s="399"/>
    </row>
    <row r="10" spans="1:7">
      <c r="A10" s="402" t="s">
        <v>477</v>
      </c>
      <c r="B10" s="403"/>
      <c r="C10" s="403"/>
      <c r="D10" s="403"/>
      <c r="E10" s="403"/>
      <c r="F10" s="404"/>
      <c r="G10" s="404"/>
    </row>
    <row r="11" spans="1:7">
      <c r="A11" s="404"/>
      <c r="B11" s="404"/>
      <c r="C11" s="404"/>
      <c r="D11" s="404"/>
      <c r="E11" s="404"/>
      <c r="F11" s="404"/>
      <c r="G11" s="404"/>
    </row>
    <row r="12" spans="1:7">
      <c r="A12" s="400"/>
      <c r="B12" s="401"/>
      <c r="C12" s="401"/>
      <c r="D12" s="401"/>
      <c r="E12" s="401"/>
    </row>
    <row r="13" spans="1:7">
      <c r="A13" s="405" t="s">
        <v>353</v>
      </c>
      <c r="B13" s="406"/>
      <c r="C13" s="406"/>
      <c r="D13" s="406"/>
      <c r="E13" s="406"/>
      <c r="F13" s="407"/>
      <c r="G13" s="407"/>
    </row>
    <row r="14" spans="1:7">
      <c r="A14" s="405" t="s">
        <v>560</v>
      </c>
      <c r="B14" s="406"/>
      <c r="C14" s="406"/>
      <c r="D14" s="406"/>
      <c r="E14" s="406"/>
      <c r="F14" s="407"/>
      <c r="G14" s="407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93" t="s">
        <v>561</v>
      </c>
      <c r="B16" s="394"/>
      <c r="C16" s="394"/>
      <c r="D16" s="394"/>
      <c r="E16" s="394"/>
      <c r="F16" s="395"/>
      <c r="G16" s="395"/>
    </row>
    <row r="17" spans="1:7">
      <c r="A17" s="393" t="s">
        <v>354</v>
      </c>
      <c r="B17" s="393"/>
      <c r="C17" s="393"/>
      <c r="D17" s="393"/>
      <c r="E17" s="393"/>
      <c r="F17" s="395"/>
      <c r="G17" s="395"/>
    </row>
    <row r="18" spans="1:7" ht="12.75" customHeight="1">
      <c r="A18" s="35"/>
      <c r="B18" s="38"/>
      <c r="C18" s="38"/>
      <c r="D18" s="396" t="s">
        <v>535</v>
      </c>
      <c r="E18" s="396"/>
      <c r="F18" s="396"/>
      <c r="G18" s="396"/>
    </row>
    <row r="19" spans="1:7" ht="67.5" customHeight="1">
      <c r="A19" s="5" t="s">
        <v>323</v>
      </c>
      <c r="B19" s="411" t="s">
        <v>355</v>
      </c>
      <c r="C19" s="412"/>
      <c r="D19" s="413"/>
      <c r="E19" s="40" t="s">
        <v>356</v>
      </c>
      <c r="F19" s="41" t="s">
        <v>357</v>
      </c>
      <c r="G19" s="41" t="s">
        <v>358</v>
      </c>
    </row>
    <row r="20" spans="1:7" s="34" customFormat="1" ht="12.75" customHeight="1">
      <c r="A20" s="41" t="s">
        <v>359</v>
      </c>
      <c r="B20" s="42" t="s">
        <v>360</v>
      </c>
      <c r="C20" s="43"/>
      <c r="D20" s="44"/>
      <c r="E20" s="45"/>
      <c r="F20" s="369">
        <v>2103450.86</v>
      </c>
      <c r="G20" s="369">
        <v>895744.72</v>
      </c>
    </row>
    <row r="21" spans="1:7" s="34" customFormat="1" ht="12.75" customHeight="1">
      <c r="A21" s="46" t="s">
        <v>361</v>
      </c>
      <c r="B21" s="47" t="s">
        <v>362</v>
      </c>
      <c r="C21" s="48"/>
      <c r="D21" s="49"/>
      <c r="E21" s="45" t="s">
        <v>525</v>
      </c>
      <c r="F21" s="370"/>
      <c r="G21" s="370"/>
    </row>
    <row r="22" spans="1:7" s="34" customFormat="1" ht="12.75" customHeight="1">
      <c r="A22" s="10" t="s">
        <v>372</v>
      </c>
      <c r="B22" s="11"/>
      <c r="C22" s="27" t="s">
        <v>438</v>
      </c>
      <c r="D22" s="50"/>
      <c r="E22" s="51"/>
      <c r="F22" s="370"/>
      <c r="G22" s="370"/>
    </row>
    <row r="23" spans="1:7" s="34" customFormat="1" ht="12.75" customHeight="1">
      <c r="A23" s="10" t="s">
        <v>373</v>
      </c>
      <c r="B23" s="11"/>
      <c r="C23" s="27" t="s">
        <v>439</v>
      </c>
      <c r="D23" s="28"/>
      <c r="E23" s="52"/>
      <c r="F23" s="370"/>
      <c r="G23" s="370"/>
    </row>
    <row r="24" spans="1:7" s="34" customFormat="1" ht="12.75" customHeight="1">
      <c r="A24" s="10" t="s">
        <v>405</v>
      </c>
      <c r="B24" s="11"/>
      <c r="C24" s="27" t="s">
        <v>440</v>
      </c>
      <c r="D24" s="28"/>
      <c r="E24" s="52"/>
      <c r="F24" s="370"/>
      <c r="G24" s="370"/>
    </row>
    <row r="25" spans="1:7" s="34" customFormat="1" ht="12.75" customHeight="1">
      <c r="A25" s="10" t="s">
        <v>441</v>
      </c>
      <c r="B25" s="11"/>
      <c r="C25" s="27" t="s">
        <v>442</v>
      </c>
      <c r="D25" s="28"/>
      <c r="E25" s="13"/>
      <c r="F25" s="370"/>
      <c r="G25" s="370"/>
    </row>
    <row r="26" spans="1:7" s="34" customFormat="1" ht="12.75" customHeight="1">
      <c r="A26" s="53" t="s">
        <v>443</v>
      </c>
      <c r="B26" s="11"/>
      <c r="C26" s="54" t="s">
        <v>444</v>
      </c>
      <c r="D26" s="50"/>
      <c r="E26" s="13"/>
      <c r="F26" s="370"/>
      <c r="G26" s="370"/>
    </row>
    <row r="27" spans="1:7" s="34" customFormat="1" ht="12.75" customHeight="1">
      <c r="A27" s="55" t="s">
        <v>363</v>
      </c>
      <c r="B27" s="56" t="s">
        <v>364</v>
      </c>
      <c r="C27" s="57"/>
      <c r="D27" s="58"/>
      <c r="E27" s="346" t="s">
        <v>550</v>
      </c>
      <c r="F27" s="369">
        <f>SUM(F29+F30+F32+F33+F34+F35+F36+F37)</f>
        <v>2103450.86</v>
      </c>
      <c r="G27" s="370">
        <v>895744.72</v>
      </c>
    </row>
    <row r="28" spans="1:7" s="34" customFormat="1" ht="12.75" customHeight="1">
      <c r="A28" s="10" t="s">
        <v>408</v>
      </c>
      <c r="B28" s="11"/>
      <c r="C28" s="27" t="s">
        <v>445</v>
      </c>
      <c r="D28" s="28"/>
      <c r="E28" s="52"/>
      <c r="F28" s="370"/>
      <c r="G28" s="370"/>
    </row>
    <row r="29" spans="1:7" s="34" customFormat="1" ht="12.75" customHeight="1">
      <c r="A29" s="10" t="s">
        <v>410</v>
      </c>
      <c r="B29" s="11"/>
      <c r="C29" s="27" t="s">
        <v>446</v>
      </c>
      <c r="D29" s="28"/>
      <c r="E29" s="52"/>
      <c r="F29" s="369">
        <v>1165530.8999999999</v>
      </c>
      <c r="G29" s="370"/>
    </row>
    <row r="30" spans="1:7" s="34" customFormat="1" ht="12.75" customHeight="1">
      <c r="A30" s="10" t="s">
        <v>412</v>
      </c>
      <c r="B30" s="11"/>
      <c r="C30" s="27" t="s">
        <v>447</v>
      </c>
      <c r="D30" s="28"/>
      <c r="E30" s="52"/>
      <c r="F30" s="370">
        <v>36064.04</v>
      </c>
      <c r="G30" s="370"/>
    </row>
    <row r="31" spans="1:7" s="34" customFormat="1" ht="12.75" customHeight="1">
      <c r="A31" s="10" t="s">
        <v>414</v>
      </c>
      <c r="B31" s="11"/>
      <c r="C31" s="27" t="s">
        <v>448</v>
      </c>
      <c r="D31" s="28"/>
      <c r="E31" s="52"/>
      <c r="F31" s="370"/>
      <c r="G31" s="370"/>
    </row>
    <row r="32" spans="1:7" s="34" customFormat="1" ht="12.75" customHeight="1">
      <c r="A32" s="10" t="s">
        <v>416</v>
      </c>
      <c r="B32" s="11"/>
      <c r="C32" s="27" t="s">
        <v>449</v>
      </c>
      <c r="D32" s="28"/>
      <c r="E32" s="52"/>
      <c r="F32" s="369">
        <v>23616.799999999999</v>
      </c>
      <c r="G32" s="370">
        <v>23470.45</v>
      </c>
    </row>
    <row r="33" spans="1:7" s="34" customFormat="1" ht="12.75" customHeight="1">
      <c r="A33" s="10" t="s">
        <v>418</v>
      </c>
      <c r="B33" s="11"/>
      <c r="C33" s="27" t="s">
        <v>450</v>
      </c>
      <c r="D33" s="28"/>
      <c r="E33" s="52"/>
      <c r="F33" s="369">
        <v>5695.54</v>
      </c>
      <c r="G33" s="369">
        <v>6528.7</v>
      </c>
    </row>
    <row r="34" spans="1:7" s="34" customFormat="1" ht="12.75" customHeight="1">
      <c r="A34" s="10" t="s">
        <v>420</v>
      </c>
      <c r="B34" s="11"/>
      <c r="C34" s="27" t="s">
        <v>451</v>
      </c>
      <c r="D34" s="28"/>
      <c r="E34" s="52"/>
      <c r="F34" s="370"/>
      <c r="G34" s="370"/>
    </row>
    <row r="35" spans="1:7" s="34" customFormat="1" ht="12.75" customHeight="1">
      <c r="A35" s="10" t="s">
        <v>422</v>
      </c>
      <c r="B35" s="11"/>
      <c r="C35" s="27" t="s">
        <v>452</v>
      </c>
      <c r="D35" s="28"/>
      <c r="E35" s="52"/>
      <c r="F35" s="369">
        <v>1416.4</v>
      </c>
      <c r="G35" s="370">
        <v>1816.04</v>
      </c>
    </row>
    <row r="36" spans="1:7" s="34" customFormat="1" ht="12.75" customHeight="1">
      <c r="A36" s="10" t="s">
        <v>453</v>
      </c>
      <c r="B36" s="20"/>
      <c r="C36" s="22" t="s">
        <v>478</v>
      </c>
      <c r="D36" s="12"/>
      <c r="E36" s="52"/>
      <c r="F36" s="370">
        <v>56995.68</v>
      </c>
      <c r="G36" s="370">
        <v>51944.39</v>
      </c>
    </row>
    <row r="37" spans="1:7" s="34" customFormat="1" ht="12.75" customHeight="1">
      <c r="A37" s="10" t="s">
        <v>425</v>
      </c>
      <c r="B37" s="11"/>
      <c r="C37" s="27" t="s">
        <v>454</v>
      </c>
      <c r="D37" s="28"/>
      <c r="E37" s="13"/>
      <c r="F37" s="369">
        <v>814131.5</v>
      </c>
      <c r="G37" s="370">
        <v>811985.14</v>
      </c>
    </row>
    <row r="38" spans="1:7" s="34" customFormat="1" ht="12.75" customHeight="1">
      <c r="A38" s="46" t="s">
        <v>365</v>
      </c>
      <c r="B38" s="59" t="s">
        <v>366</v>
      </c>
      <c r="C38" s="59"/>
      <c r="D38" s="13"/>
      <c r="E38" s="13"/>
      <c r="F38" s="370"/>
      <c r="G38" s="370"/>
    </row>
    <row r="39" spans="1:7" s="30" customFormat="1" ht="12.75" customHeight="1">
      <c r="A39" s="8" t="s">
        <v>367</v>
      </c>
      <c r="B39" s="9" t="s">
        <v>455</v>
      </c>
      <c r="C39" s="9"/>
      <c r="D39" s="19"/>
      <c r="E39" s="60"/>
      <c r="F39" s="371"/>
      <c r="G39" s="371"/>
    </row>
    <row r="40" spans="1:7" s="34" customFormat="1" ht="12.75" customHeight="1">
      <c r="A40" s="41" t="s">
        <v>368</v>
      </c>
      <c r="B40" s="42" t="s">
        <v>456</v>
      </c>
      <c r="C40" s="43"/>
      <c r="D40" s="44"/>
      <c r="E40" s="52"/>
      <c r="F40" s="370"/>
      <c r="G40" s="370"/>
    </row>
    <row r="41" spans="1:7" s="34" customFormat="1" ht="12.75" customHeight="1">
      <c r="A41" s="5" t="s">
        <v>369</v>
      </c>
      <c r="B41" s="6" t="s">
        <v>370</v>
      </c>
      <c r="C41" s="61"/>
      <c r="D41" s="7"/>
      <c r="E41" s="13"/>
      <c r="F41" s="370">
        <v>943244.35</v>
      </c>
      <c r="G41" s="370">
        <v>768135.33</v>
      </c>
    </row>
    <row r="42" spans="1:7" s="34" customFormat="1" ht="12.75" customHeight="1">
      <c r="A42" s="8" t="s">
        <v>361</v>
      </c>
      <c r="B42" s="14" t="s">
        <v>371</v>
      </c>
      <c r="C42" s="17"/>
      <c r="D42" s="15"/>
      <c r="E42" s="13" t="s">
        <v>527</v>
      </c>
      <c r="F42" s="370">
        <v>83298.41</v>
      </c>
      <c r="G42" s="370">
        <v>130467.82</v>
      </c>
    </row>
    <row r="43" spans="1:7" s="34" customFormat="1" ht="12.75" customHeight="1">
      <c r="A43" s="16" t="s">
        <v>372</v>
      </c>
      <c r="B43" s="20"/>
      <c r="C43" s="22" t="s">
        <v>457</v>
      </c>
      <c r="D43" s="12"/>
      <c r="E43" s="52"/>
      <c r="F43" s="370"/>
      <c r="G43" s="370"/>
    </row>
    <row r="44" spans="1:7" s="34" customFormat="1" ht="12.75" customHeight="1">
      <c r="A44" s="16" t="s">
        <v>373</v>
      </c>
      <c r="B44" s="20"/>
      <c r="C44" s="22" t="s">
        <v>458</v>
      </c>
      <c r="D44" s="12"/>
      <c r="E44" s="52"/>
      <c r="F44" s="370">
        <v>83298.41</v>
      </c>
      <c r="G44" s="370">
        <v>130467.82</v>
      </c>
    </row>
    <row r="45" spans="1:7" s="34" customFormat="1" ht="15.75">
      <c r="A45" s="16" t="s">
        <v>405</v>
      </c>
      <c r="B45" s="20"/>
      <c r="C45" s="22" t="s">
        <v>459</v>
      </c>
      <c r="D45" s="12"/>
      <c r="E45" s="52"/>
      <c r="F45" s="370"/>
      <c r="G45" s="370"/>
    </row>
    <row r="46" spans="1:7" s="34" customFormat="1" ht="15.75">
      <c r="A46" s="16" t="s">
        <v>441</v>
      </c>
      <c r="B46" s="20"/>
      <c r="C46" s="22" t="s">
        <v>460</v>
      </c>
      <c r="D46" s="12"/>
      <c r="E46" s="52"/>
      <c r="F46" s="370"/>
      <c r="G46" s="370"/>
    </row>
    <row r="47" spans="1:7" s="34" customFormat="1" ht="12.75" customHeight="1">
      <c r="A47" s="16" t="s">
        <v>443</v>
      </c>
      <c r="B47" s="61"/>
      <c r="C47" s="418" t="s">
        <v>374</v>
      </c>
      <c r="D47" s="419"/>
      <c r="E47" s="52"/>
      <c r="F47" s="370"/>
      <c r="G47" s="370"/>
    </row>
    <row r="48" spans="1:7" s="34" customFormat="1" ht="12.75" customHeight="1">
      <c r="A48" s="8" t="s">
        <v>363</v>
      </c>
      <c r="B48" s="23" t="s">
        <v>375</v>
      </c>
      <c r="C48" s="62"/>
      <c r="D48" s="24"/>
      <c r="E48" s="13" t="s">
        <v>526</v>
      </c>
      <c r="F48" s="370">
        <v>8294.3700000000008</v>
      </c>
      <c r="G48" s="370">
        <v>3365.71</v>
      </c>
    </row>
    <row r="49" spans="1:7" s="34" customFormat="1" ht="12.75" customHeight="1">
      <c r="A49" s="8" t="s">
        <v>365</v>
      </c>
      <c r="B49" s="14" t="s">
        <v>376</v>
      </c>
      <c r="C49" s="17"/>
      <c r="D49" s="15"/>
      <c r="E49" s="13" t="s">
        <v>528</v>
      </c>
      <c r="F49" s="370">
        <v>130982.26</v>
      </c>
      <c r="G49" s="370">
        <v>214128.43</v>
      </c>
    </row>
    <row r="50" spans="1:7" s="34" customFormat="1" ht="12.75" customHeight="1">
      <c r="A50" s="16" t="s">
        <v>377</v>
      </c>
      <c r="B50" s="17"/>
      <c r="C50" s="63" t="s">
        <v>378</v>
      </c>
      <c r="D50" s="18"/>
      <c r="E50" s="13"/>
      <c r="F50" s="370"/>
      <c r="G50" s="370"/>
    </row>
    <row r="51" spans="1:7" s="34" customFormat="1" ht="12.75" customHeight="1">
      <c r="A51" s="64" t="s">
        <v>379</v>
      </c>
      <c r="B51" s="20"/>
      <c r="C51" s="22" t="s">
        <v>380</v>
      </c>
      <c r="D51" s="65"/>
      <c r="E51" s="66"/>
      <c r="F51" s="372"/>
      <c r="G51" s="372"/>
    </row>
    <row r="52" spans="1:7" s="34" customFormat="1" ht="12.75" customHeight="1">
      <c r="A52" s="16" t="s">
        <v>381</v>
      </c>
      <c r="B52" s="20"/>
      <c r="C52" s="22" t="s">
        <v>382</v>
      </c>
      <c r="D52" s="12"/>
      <c r="E52" s="67"/>
      <c r="F52" s="370">
        <v>1599.08</v>
      </c>
      <c r="G52" s="370">
        <v>607.77</v>
      </c>
    </row>
    <row r="53" spans="1:7" s="34" customFormat="1" ht="12.75" customHeight="1">
      <c r="A53" s="16" t="s">
        <v>383</v>
      </c>
      <c r="B53" s="20"/>
      <c r="C53" s="418" t="s">
        <v>384</v>
      </c>
      <c r="D53" s="419"/>
      <c r="E53" s="67"/>
      <c r="F53" s="370">
        <v>125688.56</v>
      </c>
      <c r="G53" s="370">
        <v>210876.51</v>
      </c>
    </row>
    <row r="54" spans="1:7" s="34" customFormat="1" ht="12.75" customHeight="1">
      <c r="A54" s="16" t="s">
        <v>385</v>
      </c>
      <c r="B54" s="20"/>
      <c r="C54" s="22" t="s">
        <v>386</v>
      </c>
      <c r="D54" s="12"/>
      <c r="E54" s="67"/>
      <c r="F54" s="369">
        <v>3650.1</v>
      </c>
      <c r="G54" s="370">
        <v>2575.02</v>
      </c>
    </row>
    <row r="55" spans="1:7" s="34" customFormat="1" ht="12.75" customHeight="1">
      <c r="A55" s="16" t="s">
        <v>387</v>
      </c>
      <c r="B55" s="20"/>
      <c r="C55" s="22" t="s">
        <v>388</v>
      </c>
      <c r="D55" s="12"/>
      <c r="E55" s="13"/>
      <c r="F55" s="370">
        <v>44.52</v>
      </c>
      <c r="G55" s="370">
        <v>69.13</v>
      </c>
    </row>
    <row r="56" spans="1:7" s="34" customFormat="1" ht="12.75" customHeight="1">
      <c r="A56" s="8" t="s">
        <v>367</v>
      </c>
      <c r="B56" s="9" t="s">
        <v>389</v>
      </c>
      <c r="C56" s="9"/>
      <c r="D56" s="19"/>
      <c r="E56" s="67"/>
      <c r="F56" s="370"/>
      <c r="G56" s="370"/>
    </row>
    <row r="57" spans="1:7" s="34" customFormat="1" ht="12.75" customHeight="1">
      <c r="A57" s="8" t="s">
        <v>390</v>
      </c>
      <c r="B57" s="9" t="s">
        <v>391</v>
      </c>
      <c r="C57" s="9"/>
      <c r="D57" s="19"/>
      <c r="E57" s="13" t="s">
        <v>530</v>
      </c>
      <c r="F57" s="369">
        <v>720669.31</v>
      </c>
      <c r="G57" s="370">
        <v>420173.37</v>
      </c>
    </row>
    <row r="58" spans="1:7" s="34" customFormat="1" ht="12.75" customHeight="1">
      <c r="A58" s="46"/>
      <c r="B58" s="56" t="s">
        <v>392</v>
      </c>
      <c r="C58" s="57"/>
      <c r="D58" s="58"/>
      <c r="E58" s="13"/>
      <c r="F58" s="369">
        <v>3046695.21</v>
      </c>
      <c r="G58" s="369">
        <v>1663880.05</v>
      </c>
    </row>
    <row r="59" spans="1:7" s="34" customFormat="1" ht="12.75" customHeight="1">
      <c r="A59" s="41" t="s">
        <v>393</v>
      </c>
      <c r="B59" s="42" t="s">
        <v>394</v>
      </c>
      <c r="C59" s="42"/>
      <c r="D59" s="68"/>
      <c r="E59" s="13" t="s">
        <v>531</v>
      </c>
      <c r="F59" s="370">
        <v>2091713.19</v>
      </c>
      <c r="G59" s="370">
        <v>738274.06</v>
      </c>
    </row>
    <row r="60" spans="1:7" s="34" customFormat="1" ht="12.75" customHeight="1">
      <c r="A60" s="46" t="s">
        <v>361</v>
      </c>
      <c r="B60" s="59" t="s">
        <v>395</v>
      </c>
      <c r="C60" s="59"/>
      <c r="D60" s="13"/>
      <c r="E60" s="13"/>
      <c r="F60" s="370">
        <v>1290194.79</v>
      </c>
      <c r="G60" s="370">
        <v>92725.86</v>
      </c>
    </row>
    <row r="61" spans="1:7" s="34" customFormat="1" ht="12.75" customHeight="1">
      <c r="A61" s="55" t="s">
        <v>363</v>
      </c>
      <c r="B61" s="56" t="s">
        <v>396</v>
      </c>
      <c r="C61" s="57"/>
      <c r="D61" s="58"/>
      <c r="E61" s="69"/>
      <c r="F61" s="373"/>
      <c r="G61" s="373"/>
    </row>
    <row r="62" spans="1:7" s="34" customFormat="1" ht="12.75" customHeight="1">
      <c r="A62" s="46" t="s">
        <v>365</v>
      </c>
      <c r="B62" s="420" t="s">
        <v>397</v>
      </c>
      <c r="C62" s="421"/>
      <c r="D62" s="422"/>
      <c r="E62" s="13"/>
      <c r="F62" s="370">
        <v>693030.74</v>
      </c>
      <c r="G62" s="370">
        <v>525447.17000000004</v>
      </c>
    </row>
    <row r="63" spans="1:7" s="34" customFormat="1" ht="12.75" customHeight="1">
      <c r="A63" s="46" t="s">
        <v>398</v>
      </c>
      <c r="B63" s="59" t="s">
        <v>399</v>
      </c>
      <c r="C63" s="11"/>
      <c r="D63" s="45"/>
      <c r="E63" s="13"/>
      <c r="F63" s="369">
        <v>108487.66</v>
      </c>
      <c r="G63" s="370">
        <v>120101.03</v>
      </c>
    </row>
    <row r="64" spans="1:7" s="34" customFormat="1" ht="12.75" customHeight="1">
      <c r="A64" s="41" t="s">
        <v>400</v>
      </c>
      <c r="B64" s="42" t="s">
        <v>401</v>
      </c>
      <c r="C64" s="43"/>
      <c r="D64" s="44"/>
      <c r="E64" s="13"/>
      <c r="F64" s="369">
        <v>293793.64</v>
      </c>
      <c r="G64" s="370">
        <v>307498.84000000003</v>
      </c>
    </row>
    <row r="65" spans="1:7" s="34" customFormat="1" ht="12.75" customHeight="1">
      <c r="A65" s="46" t="s">
        <v>361</v>
      </c>
      <c r="B65" s="47" t="s">
        <v>402</v>
      </c>
      <c r="C65" s="70"/>
      <c r="D65" s="71"/>
      <c r="E65" s="13" t="s">
        <v>563</v>
      </c>
      <c r="F65" s="370">
        <v>31348.01</v>
      </c>
      <c r="G65" s="370">
        <v>31348.01</v>
      </c>
    </row>
    <row r="66" spans="1:7" s="34" customFormat="1" ht="15.75">
      <c r="A66" s="10" t="s">
        <v>372</v>
      </c>
      <c r="B66" s="72"/>
      <c r="C66" s="27" t="s">
        <v>403</v>
      </c>
      <c r="D66" s="73"/>
      <c r="E66" s="67"/>
      <c r="F66" s="370"/>
      <c r="G66" s="370"/>
    </row>
    <row r="67" spans="1:7" s="34" customFormat="1" ht="12.75" customHeight="1">
      <c r="A67" s="10" t="s">
        <v>373</v>
      </c>
      <c r="B67" s="11"/>
      <c r="C67" s="27" t="s">
        <v>404</v>
      </c>
      <c r="D67" s="28"/>
      <c r="E67" s="13"/>
      <c r="F67" s="370">
        <v>31348.01</v>
      </c>
      <c r="G67" s="370">
        <v>31348.01</v>
      </c>
    </row>
    <row r="68" spans="1:7" s="34" customFormat="1" ht="12.75" customHeight="1">
      <c r="A68" s="10" t="s">
        <v>461</v>
      </c>
      <c r="B68" s="11"/>
      <c r="C68" s="27" t="s">
        <v>406</v>
      </c>
      <c r="D68" s="28"/>
      <c r="E68" s="74"/>
      <c r="F68" s="370"/>
      <c r="G68" s="370"/>
    </row>
    <row r="69" spans="1:7" s="4" customFormat="1" ht="12.75" customHeight="1">
      <c r="A69" s="8" t="s">
        <v>363</v>
      </c>
      <c r="B69" s="25" t="s">
        <v>407</v>
      </c>
      <c r="C69" s="75"/>
      <c r="D69" s="26"/>
      <c r="E69" s="19" t="s">
        <v>529</v>
      </c>
      <c r="F69" s="371">
        <v>262445.63</v>
      </c>
      <c r="G69" s="371">
        <v>276150.83</v>
      </c>
    </row>
    <row r="70" spans="1:7" s="34" customFormat="1" ht="12.75" customHeight="1">
      <c r="A70" s="10" t="s">
        <v>408</v>
      </c>
      <c r="B70" s="11"/>
      <c r="C70" s="27" t="s">
        <v>409</v>
      </c>
      <c r="D70" s="50"/>
      <c r="E70" s="13"/>
      <c r="F70" s="370"/>
      <c r="G70" s="370"/>
    </row>
    <row r="71" spans="1:7" s="34" customFormat="1" ht="12.75" customHeight="1">
      <c r="A71" s="10" t="s">
        <v>410</v>
      </c>
      <c r="B71" s="72"/>
      <c r="C71" s="27" t="s">
        <v>411</v>
      </c>
      <c r="D71" s="73"/>
      <c r="E71" s="67"/>
      <c r="F71" s="370"/>
      <c r="G71" s="370"/>
    </row>
    <row r="72" spans="1:7" s="34" customFormat="1" ht="15.75">
      <c r="A72" s="10" t="s">
        <v>412</v>
      </c>
      <c r="B72" s="72"/>
      <c r="C72" s="27" t="s">
        <v>413</v>
      </c>
      <c r="D72" s="73"/>
      <c r="E72" s="67"/>
      <c r="F72" s="370"/>
      <c r="G72" s="370"/>
    </row>
    <row r="73" spans="1:7" s="34" customFormat="1" ht="15.75">
      <c r="A73" s="76" t="s">
        <v>414</v>
      </c>
      <c r="B73" s="17"/>
      <c r="C73" s="77" t="s">
        <v>415</v>
      </c>
      <c r="D73" s="18"/>
      <c r="E73" s="67"/>
      <c r="F73" s="370"/>
      <c r="G73" s="370"/>
    </row>
    <row r="74" spans="1:7" s="34" customFormat="1" ht="15.75">
      <c r="A74" s="46" t="s">
        <v>416</v>
      </c>
      <c r="B74" s="54"/>
      <c r="C74" s="54" t="s">
        <v>417</v>
      </c>
      <c r="D74" s="50"/>
      <c r="E74" s="78"/>
      <c r="F74" s="370"/>
      <c r="G74" s="370"/>
    </row>
    <row r="75" spans="1:7" s="34" customFormat="1" ht="12.75" customHeight="1">
      <c r="A75" s="79" t="s">
        <v>418</v>
      </c>
      <c r="B75" s="75"/>
      <c r="C75" s="80" t="s">
        <v>419</v>
      </c>
      <c r="D75" s="29"/>
      <c r="E75" s="13"/>
      <c r="F75" s="370"/>
      <c r="G75" s="370"/>
    </row>
    <row r="76" spans="1:7" s="34" customFormat="1" ht="12.75" customHeight="1">
      <c r="A76" s="16" t="s">
        <v>462</v>
      </c>
      <c r="B76" s="20"/>
      <c r="C76" s="65"/>
      <c r="D76" s="12" t="s">
        <v>463</v>
      </c>
      <c r="E76" s="67"/>
      <c r="F76" s="370"/>
      <c r="G76" s="370"/>
    </row>
    <row r="77" spans="1:7" s="34" customFormat="1" ht="12.75" customHeight="1">
      <c r="A77" s="16" t="s">
        <v>464</v>
      </c>
      <c r="B77" s="20"/>
      <c r="C77" s="65"/>
      <c r="D77" s="12" t="s">
        <v>465</v>
      </c>
      <c r="E77" s="52"/>
      <c r="F77" s="370"/>
      <c r="G77" s="370"/>
    </row>
    <row r="78" spans="1:7" s="34" customFormat="1" ht="12.75" customHeight="1">
      <c r="A78" s="16" t="s">
        <v>420</v>
      </c>
      <c r="B78" s="62"/>
      <c r="C78" s="81" t="s">
        <v>421</v>
      </c>
      <c r="D78" s="82"/>
      <c r="E78" s="52"/>
      <c r="F78" s="370"/>
      <c r="G78" s="370"/>
    </row>
    <row r="79" spans="1:7" s="34" customFormat="1" ht="12.75" customHeight="1">
      <c r="A79" s="16" t="s">
        <v>422</v>
      </c>
      <c r="B79" s="83"/>
      <c r="C79" s="22" t="s">
        <v>423</v>
      </c>
      <c r="D79" s="84"/>
      <c r="E79" s="67"/>
      <c r="F79" s="370"/>
      <c r="G79" s="370"/>
    </row>
    <row r="80" spans="1:7" s="34" customFormat="1" ht="12.75" customHeight="1">
      <c r="A80" s="16" t="s">
        <v>453</v>
      </c>
      <c r="B80" s="11"/>
      <c r="C80" s="27" t="s">
        <v>424</v>
      </c>
      <c r="D80" s="28"/>
      <c r="E80" s="67"/>
      <c r="F80" s="370">
        <v>62263.61</v>
      </c>
      <c r="G80" s="370">
        <v>148452.69</v>
      </c>
    </row>
    <row r="81" spans="1:7" s="34" customFormat="1" ht="12.75" customHeight="1">
      <c r="A81" s="16" t="s">
        <v>425</v>
      </c>
      <c r="B81" s="11"/>
      <c r="C81" s="27" t="s">
        <v>466</v>
      </c>
      <c r="D81" s="28"/>
      <c r="E81" s="67"/>
      <c r="F81" s="370">
        <v>72193.78</v>
      </c>
      <c r="G81" s="370"/>
    </row>
    <row r="82" spans="1:7" s="34" customFormat="1" ht="12.75" customHeight="1">
      <c r="A82" s="10" t="s">
        <v>427</v>
      </c>
      <c r="B82" s="20"/>
      <c r="C82" s="22" t="s">
        <v>426</v>
      </c>
      <c r="D82" s="12"/>
      <c r="E82" s="67"/>
      <c r="F82" s="369">
        <v>127395.6</v>
      </c>
      <c r="G82" s="370">
        <v>127312.14</v>
      </c>
    </row>
    <row r="83" spans="1:7" s="34" customFormat="1" ht="12.75" customHeight="1">
      <c r="A83" s="10" t="s">
        <v>467</v>
      </c>
      <c r="B83" s="11"/>
      <c r="C83" s="27" t="s">
        <v>428</v>
      </c>
      <c r="D83" s="28"/>
      <c r="E83" s="74"/>
      <c r="F83" s="369">
        <v>592.64</v>
      </c>
      <c r="G83" s="369">
        <v>386</v>
      </c>
    </row>
    <row r="84" spans="1:7" s="34" customFormat="1" ht="12.75" customHeight="1">
      <c r="A84" s="41" t="s">
        <v>429</v>
      </c>
      <c r="B84" s="85" t="s">
        <v>430</v>
      </c>
      <c r="C84" s="86"/>
      <c r="D84" s="87"/>
      <c r="E84" s="74" t="s">
        <v>532</v>
      </c>
      <c r="F84" s="369">
        <v>661188.38</v>
      </c>
      <c r="G84" s="370">
        <v>618107.15</v>
      </c>
    </row>
    <row r="85" spans="1:7" s="34" customFormat="1" ht="12.75" customHeight="1">
      <c r="A85" s="46" t="s">
        <v>361</v>
      </c>
      <c r="B85" s="59" t="s">
        <v>468</v>
      </c>
      <c r="C85" s="11"/>
      <c r="D85" s="45"/>
      <c r="E85" s="74"/>
      <c r="F85" s="370">
        <v>11521.95</v>
      </c>
      <c r="G85" s="370">
        <v>11521.95</v>
      </c>
    </row>
    <row r="86" spans="1:7" s="34" customFormat="1" ht="12.75" customHeight="1">
      <c r="A86" s="46" t="s">
        <v>363</v>
      </c>
      <c r="B86" s="47" t="s">
        <v>431</v>
      </c>
      <c r="C86" s="70"/>
      <c r="D86" s="71"/>
      <c r="E86" s="13"/>
      <c r="F86" s="370"/>
      <c r="G86" s="370"/>
    </row>
    <row r="87" spans="1:7" s="34" customFormat="1" ht="12.75" customHeight="1">
      <c r="A87" s="10" t="s">
        <v>408</v>
      </c>
      <c r="B87" s="11"/>
      <c r="C87" s="27" t="s">
        <v>469</v>
      </c>
      <c r="D87" s="28"/>
      <c r="E87" s="13"/>
      <c r="F87" s="370"/>
      <c r="G87" s="370"/>
    </row>
    <row r="88" spans="1:7" s="34" customFormat="1" ht="12.75" customHeight="1">
      <c r="A88" s="10" t="s">
        <v>410</v>
      </c>
      <c r="B88" s="11"/>
      <c r="C88" s="27" t="s">
        <v>470</v>
      </c>
      <c r="D88" s="28"/>
      <c r="E88" s="13"/>
      <c r="F88" s="370"/>
      <c r="G88" s="370"/>
    </row>
    <row r="89" spans="1:7" s="34" customFormat="1" ht="12.75" customHeight="1">
      <c r="A89" s="8" t="s">
        <v>365</v>
      </c>
      <c r="B89" s="65" t="s">
        <v>432</v>
      </c>
      <c r="C89" s="65"/>
      <c r="D89" s="21"/>
      <c r="E89" s="13"/>
      <c r="F89" s="370"/>
      <c r="G89" s="370"/>
    </row>
    <row r="90" spans="1:7" s="34" customFormat="1" ht="12.75" customHeight="1">
      <c r="A90" s="55" t="s">
        <v>367</v>
      </c>
      <c r="B90" s="56" t="s">
        <v>433</v>
      </c>
      <c r="C90" s="57"/>
      <c r="D90" s="58"/>
      <c r="E90" s="13"/>
      <c r="F90" s="369">
        <v>649666.43000000005</v>
      </c>
      <c r="G90" s="369">
        <v>606585.19999999995</v>
      </c>
    </row>
    <row r="91" spans="1:7" s="34" customFormat="1" ht="12.75" customHeight="1">
      <c r="A91" s="10" t="s">
        <v>471</v>
      </c>
      <c r="B91" s="43"/>
      <c r="C91" s="27" t="s">
        <v>434</v>
      </c>
      <c r="D91" s="88"/>
      <c r="E91" s="52"/>
      <c r="F91" s="369">
        <v>43081.23</v>
      </c>
      <c r="G91" s="369">
        <v>3401.5</v>
      </c>
    </row>
    <row r="92" spans="1:7" s="34" customFormat="1" ht="12.75" customHeight="1">
      <c r="A92" s="10" t="s">
        <v>472</v>
      </c>
      <c r="B92" s="43"/>
      <c r="C92" s="27" t="s">
        <v>435</v>
      </c>
      <c r="D92" s="88"/>
      <c r="E92" s="52"/>
      <c r="F92" s="369">
        <v>606585.19999999995</v>
      </c>
      <c r="G92" s="369">
        <v>603183.69999999995</v>
      </c>
    </row>
    <row r="93" spans="1:7" s="34" customFormat="1" ht="12.75" customHeight="1">
      <c r="A93" s="41" t="s">
        <v>473</v>
      </c>
      <c r="B93" s="85" t="s">
        <v>474</v>
      </c>
      <c r="C93" s="87"/>
      <c r="D93" s="87"/>
      <c r="E93" s="52"/>
      <c r="F93" s="370"/>
      <c r="G93" s="370"/>
    </row>
    <row r="94" spans="1:7" s="34" customFormat="1" ht="25.5" customHeight="1">
      <c r="A94" s="41"/>
      <c r="B94" s="423" t="s">
        <v>475</v>
      </c>
      <c r="C94" s="424"/>
      <c r="D94" s="419"/>
      <c r="E94" s="13"/>
      <c r="F94" s="369">
        <v>3046695.21</v>
      </c>
      <c r="G94" s="369">
        <v>1663880.05</v>
      </c>
    </row>
    <row r="95" spans="1:7" s="34" customFormat="1">
      <c r="A95" s="89"/>
      <c r="B95" s="90"/>
      <c r="C95" s="90"/>
      <c r="D95" s="90"/>
      <c r="E95" s="90"/>
      <c r="F95" s="32"/>
      <c r="G95" s="32"/>
    </row>
    <row r="96" spans="1:7" s="34" customFormat="1" ht="12.75" customHeight="1">
      <c r="A96" s="425" t="s">
        <v>536</v>
      </c>
      <c r="B96" s="425"/>
      <c r="C96" s="425"/>
      <c r="D96" s="425"/>
      <c r="E96" s="425"/>
      <c r="F96" s="417" t="s">
        <v>537</v>
      </c>
      <c r="G96" s="417"/>
    </row>
    <row r="97" spans="1:7" s="34" customFormat="1">
      <c r="A97" s="414" t="s">
        <v>206</v>
      </c>
      <c r="B97" s="414"/>
      <c r="C97" s="414"/>
      <c r="D97" s="414"/>
      <c r="E97" s="414"/>
      <c r="F97" s="393" t="s">
        <v>436</v>
      </c>
      <c r="G97" s="393"/>
    </row>
    <row r="98" spans="1:7" s="34" customFormat="1">
      <c r="A98" s="415" t="s">
        <v>205</v>
      </c>
      <c r="B98" s="416"/>
      <c r="C98" s="416"/>
      <c r="D98" s="416"/>
      <c r="E98" s="91"/>
      <c r="F98" s="38"/>
      <c r="G98" s="38"/>
    </row>
    <row r="99" spans="1:7" s="34" customFormat="1">
      <c r="A99" s="148"/>
      <c r="B99" s="93"/>
      <c r="C99" s="93"/>
      <c r="D99" s="93"/>
      <c r="E99" s="91"/>
      <c r="F99" s="38"/>
      <c r="G99" s="38"/>
    </row>
    <row r="100" spans="1:7" s="34" customFormat="1">
      <c r="A100" s="408" t="s">
        <v>538</v>
      </c>
      <c r="B100" s="408"/>
      <c r="C100" s="408"/>
      <c r="D100" s="408"/>
      <c r="E100" s="408"/>
      <c r="F100" s="409" t="s">
        <v>539</v>
      </c>
      <c r="G100" s="409"/>
    </row>
    <row r="101" spans="1:7" s="34" customFormat="1" ht="12.75" customHeight="1">
      <c r="A101" s="410" t="s">
        <v>207</v>
      </c>
      <c r="B101" s="410"/>
      <c r="C101" s="410"/>
      <c r="D101" s="410"/>
      <c r="E101" s="410"/>
      <c r="F101" s="402" t="s">
        <v>436</v>
      </c>
      <c r="G101" s="402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="70" zoomScaleNormal="100" zoomScaleSheetLayoutView="70" workbookViewId="0">
      <selection activeCell="I32" sqref="I32:I40"/>
    </sheetView>
  </sheetViews>
  <sheetFormatPr defaultColWidth="9.140625" defaultRowHeight="12.75"/>
  <cols>
    <col min="1" max="1" width="8" style="149" customWidth="1"/>
    <col min="2" max="2" width="1.5703125" style="149" hidden="1" customWidth="1"/>
    <col min="3" max="3" width="30.140625" style="149" customWidth="1"/>
    <col min="4" max="4" width="18.28515625" style="149" customWidth="1"/>
    <col min="5" max="5" width="0" style="149" hidden="1" customWidth="1"/>
    <col min="6" max="6" width="11.7109375" style="149" customWidth="1"/>
    <col min="7" max="7" width="13.85546875" style="149" customWidth="1"/>
    <col min="8" max="8" width="15.28515625" style="149" customWidth="1"/>
    <col min="9" max="9" width="16.42578125" style="149" customWidth="1"/>
    <col min="10" max="16384" width="9.140625" style="149"/>
  </cols>
  <sheetData>
    <row r="1" spans="1:9">
      <c r="G1" s="150"/>
      <c r="H1" s="150"/>
    </row>
    <row r="2" spans="1:9" ht="15.75">
      <c r="D2" s="168"/>
      <c r="G2" s="151" t="s">
        <v>480</v>
      </c>
      <c r="H2" s="152"/>
      <c r="I2" s="152"/>
    </row>
    <row r="3" spans="1:9" ht="15.75">
      <c r="G3" s="151" t="s">
        <v>327</v>
      </c>
      <c r="H3" s="152"/>
      <c r="I3" s="152"/>
    </row>
    <row r="5" spans="1:9" ht="14.45" customHeight="1">
      <c r="A5" s="464" t="s">
        <v>524</v>
      </c>
      <c r="B5" s="464"/>
      <c r="C5" s="464"/>
      <c r="D5" s="464"/>
      <c r="E5" s="464"/>
      <c r="F5" s="464"/>
      <c r="G5" s="464"/>
      <c r="H5" s="464"/>
      <c r="I5" s="464"/>
    </row>
    <row r="6" spans="1:9" ht="17.100000000000001" customHeight="1">
      <c r="A6" s="464"/>
      <c r="B6" s="464"/>
      <c r="C6" s="464"/>
      <c r="D6" s="464"/>
      <c r="E6" s="464"/>
      <c r="F6" s="464"/>
      <c r="G6" s="464"/>
      <c r="H6" s="464"/>
      <c r="I6" s="464"/>
    </row>
    <row r="7" spans="1:9" ht="15.75">
      <c r="A7" s="459" t="s">
        <v>533</v>
      </c>
      <c r="B7" s="460"/>
      <c r="C7" s="460"/>
      <c r="D7" s="460"/>
      <c r="E7" s="460"/>
      <c r="F7" s="460"/>
      <c r="G7" s="460"/>
      <c r="H7" s="460"/>
      <c r="I7" s="460"/>
    </row>
    <row r="8" spans="1:9" ht="15">
      <c r="A8" s="454" t="s">
        <v>352</v>
      </c>
      <c r="B8" s="455"/>
      <c r="C8" s="455"/>
      <c r="D8" s="455"/>
      <c r="E8" s="455"/>
      <c r="F8" s="455"/>
      <c r="G8" s="455"/>
      <c r="H8" s="455"/>
      <c r="I8" s="455"/>
    </row>
    <row r="9" spans="1:9" ht="15">
      <c r="A9" s="461" t="s">
        <v>534</v>
      </c>
      <c r="B9" s="462"/>
      <c r="C9" s="462"/>
      <c r="D9" s="462"/>
      <c r="E9" s="462"/>
      <c r="F9" s="462"/>
      <c r="G9" s="462"/>
      <c r="H9" s="462"/>
      <c r="I9" s="462"/>
    </row>
    <row r="10" spans="1:9" ht="15">
      <c r="A10" s="454" t="s">
        <v>65</v>
      </c>
      <c r="B10" s="455"/>
      <c r="C10" s="455"/>
      <c r="D10" s="455"/>
      <c r="E10" s="455"/>
      <c r="F10" s="455"/>
      <c r="G10" s="455"/>
      <c r="H10" s="455"/>
      <c r="I10" s="455"/>
    </row>
    <row r="11" spans="1:9" ht="15">
      <c r="A11" s="454" t="s">
        <v>66</v>
      </c>
      <c r="B11" s="463"/>
      <c r="C11" s="463"/>
      <c r="D11" s="463"/>
      <c r="E11" s="463"/>
      <c r="F11" s="463"/>
      <c r="G11" s="463"/>
      <c r="H11" s="463"/>
      <c r="I11" s="463"/>
    </row>
    <row r="12" spans="1:9" ht="15">
      <c r="A12" s="456"/>
      <c r="B12" s="455"/>
      <c r="C12" s="455"/>
      <c r="D12" s="455"/>
      <c r="E12" s="455"/>
      <c r="F12" s="455"/>
      <c r="G12" s="455"/>
      <c r="H12" s="455"/>
      <c r="I12" s="455"/>
    </row>
    <row r="13" spans="1:9" ht="15">
      <c r="A13" s="457" t="s">
        <v>481</v>
      </c>
      <c r="B13" s="458"/>
      <c r="C13" s="458"/>
      <c r="D13" s="458"/>
      <c r="E13" s="458"/>
      <c r="F13" s="458"/>
      <c r="G13" s="458"/>
      <c r="H13" s="458"/>
      <c r="I13" s="458"/>
    </row>
    <row r="14" spans="1:9" ht="15">
      <c r="A14" s="454"/>
      <c r="B14" s="455"/>
      <c r="C14" s="455"/>
      <c r="D14" s="455"/>
      <c r="E14" s="455"/>
      <c r="F14" s="455"/>
      <c r="G14" s="455"/>
      <c r="H14" s="455"/>
      <c r="I14" s="455"/>
    </row>
    <row r="15" spans="1:9" ht="15">
      <c r="A15" s="457" t="s">
        <v>560</v>
      </c>
      <c r="B15" s="458"/>
      <c r="C15" s="458"/>
      <c r="D15" s="458"/>
      <c r="E15" s="458"/>
      <c r="F15" s="458"/>
      <c r="G15" s="458"/>
      <c r="H15" s="458"/>
      <c r="I15" s="458"/>
    </row>
    <row r="16" spans="1:9" ht="9.75" customHeight="1">
      <c r="A16" s="153"/>
      <c r="B16" s="154"/>
      <c r="C16" s="154"/>
      <c r="D16" s="154"/>
      <c r="E16" s="154"/>
      <c r="F16" s="154"/>
      <c r="G16" s="154"/>
      <c r="H16" s="154"/>
      <c r="I16" s="154"/>
    </row>
    <row r="17" spans="1:9" ht="15">
      <c r="A17" s="454" t="s">
        <v>562</v>
      </c>
      <c r="B17" s="455"/>
      <c r="C17" s="455"/>
      <c r="D17" s="455"/>
      <c r="E17" s="455"/>
      <c r="F17" s="455"/>
      <c r="G17" s="455"/>
      <c r="H17" s="455"/>
      <c r="I17" s="455"/>
    </row>
    <row r="18" spans="1:9" ht="15">
      <c r="A18" s="454" t="s">
        <v>354</v>
      </c>
      <c r="B18" s="455"/>
      <c r="C18" s="455"/>
      <c r="D18" s="455"/>
      <c r="E18" s="455"/>
      <c r="F18" s="455"/>
      <c r="G18" s="455"/>
      <c r="H18" s="455"/>
      <c r="I18" s="455"/>
    </row>
    <row r="19" spans="1:9" s="154" customFormat="1" ht="15">
      <c r="A19" s="467" t="s">
        <v>535</v>
      </c>
      <c r="B19" s="455"/>
      <c r="C19" s="455"/>
      <c r="D19" s="455"/>
      <c r="E19" s="455"/>
      <c r="F19" s="455"/>
      <c r="G19" s="455"/>
      <c r="H19" s="455"/>
      <c r="I19" s="455"/>
    </row>
    <row r="20" spans="1:9" s="169" customFormat="1" ht="66.75" customHeight="1">
      <c r="A20" s="468" t="s">
        <v>323</v>
      </c>
      <c r="B20" s="468"/>
      <c r="C20" s="468" t="s">
        <v>355</v>
      </c>
      <c r="D20" s="443"/>
      <c r="E20" s="443"/>
      <c r="F20" s="443"/>
      <c r="G20" s="155" t="s">
        <v>482</v>
      </c>
      <c r="H20" s="155" t="s">
        <v>483</v>
      </c>
      <c r="I20" s="155" t="s">
        <v>484</v>
      </c>
    </row>
    <row r="21" spans="1:9" ht="18.75">
      <c r="A21" s="157" t="s">
        <v>359</v>
      </c>
      <c r="B21" s="160" t="s">
        <v>485</v>
      </c>
      <c r="C21" s="453" t="s">
        <v>485</v>
      </c>
      <c r="D21" s="469"/>
      <c r="E21" s="469"/>
      <c r="F21" s="469"/>
      <c r="G21" s="160"/>
      <c r="H21" s="348">
        <v>766828.21</v>
      </c>
      <c r="I21" s="349">
        <v>817720.68</v>
      </c>
    </row>
    <row r="22" spans="1:9" ht="18.75">
      <c r="A22" s="159" t="s">
        <v>361</v>
      </c>
      <c r="B22" s="171" t="s">
        <v>486</v>
      </c>
      <c r="C22" s="440" t="s">
        <v>486</v>
      </c>
      <c r="D22" s="440"/>
      <c r="E22" s="440"/>
      <c r="F22" s="440"/>
      <c r="G22" s="171" t="s">
        <v>551</v>
      </c>
      <c r="H22" s="348">
        <v>76529.320000000007</v>
      </c>
      <c r="I22" s="350">
        <v>61028.14</v>
      </c>
    </row>
    <row r="23" spans="1:9" ht="18.75">
      <c r="A23" s="159" t="s">
        <v>67</v>
      </c>
      <c r="B23" s="171" t="s">
        <v>395</v>
      </c>
      <c r="C23" s="440" t="s">
        <v>395</v>
      </c>
      <c r="D23" s="440"/>
      <c r="E23" s="440"/>
      <c r="F23" s="440"/>
      <c r="G23" s="171"/>
      <c r="H23" s="378">
        <v>6533.93</v>
      </c>
      <c r="I23" s="349">
        <v>633.41999999999996</v>
      </c>
    </row>
    <row r="24" spans="1:9" ht="18.75">
      <c r="A24" s="159" t="s">
        <v>68</v>
      </c>
      <c r="B24" s="158" t="s">
        <v>69</v>
      </c>
      <c r="C24" s="442" t="s">
        <v>69</v>
      </c>
      <c r="D24" s="442"/>
      <c r="E24" s="442"/>
      <c r="F24" s="442"/>
      <c r="G24" s="158"/>
      <c r="H24" s="348"/>
      <c r="I24" s="350"/>
    </row>
    <row r="25" spans="1:9" ht="18.75">
      <c r="A25" s="159" t="s">
        <v>70</v>
      </c>
      <c r="B25" s="171" t="s">
        <v>71</v>
      </c>
      <c r="C25" s="442" t="s">
        <v>71</v>
      </c>
      <c r="D25" s="442"/>
      <c r="E25" s="442"/>
      <c r="F25" s="442"/>
      <c r="G25" s="171"/>
      <c r="H25" s="348">
        <v>1029.1199999999999</v>
      </c>
      <c r="I25" s="350">
        <v>1292.18</v>
      </c>
    </row>
    <row r="26" spans="1:9" ht="18.75">
      <c r="A26" s="159" t="s">
        <v>72</v>
      </c>
      <c r="B26" s="158" t="s">
        <v>73</v>
      </c>
      <c r="C26" s="442" t="s">
        <v>73</v>
      </c>
      <c r="D26" s="442"/>
      <c r="E26" s="442"/>
      <c r="F26" s="442"/>
      <c r="G26" s="158"/>
      <c r="H26" s="348">
        <v>68966.27</v>
      </c>
      <c r="I26" s="350">
        <v>59102.54</v>
      </c>
    </row>
    <row r="27" spans="1:9" ht="18.75">
      <c r="A27" s="159" t="s">
        <v>363</v>
      </c>
      <c r="B27" s="171" t="s">
        <v>487</v>
      </c>
      <c r="C27" s="442" t="s">
        <v>487</v>
      </c>
      <c r="D27" s="442"/>
      <c r="E27" s="442"/>
      <c r="F27" s="442"/>
      <c r="G27" s="171"/>
      <c r="H27" s="348"/>
      <c r="I27" s="350"/>
    </row>
    <row r="28" spans="1:9" ht="18.75">
      <c r="A28" s="159" t="s">
        <v>365</v>
      </c>
      <c r="B28" s="171" t="s">
        <v>488</v>
      </c>
      <c r="C28" s="442" t="s">
        <v>488</v>
      </c>
      <c r="D28" s="442"/>
      <c r="E28" s="442"/>
      <c r="F28" s="442"/>
      <c r="G28" s="171" t="s">
        <v>552</v>
      </c>
      <c r="H28" s="348">
        <v>690298.89</v>
      </c>
      <c r="I28" s="350">
        <v>756692.54</v>
      </c>
    </row>
    <row r="29" spans="1:9" ht="18.75">
      <c r="A29" s="159" t="s">
        <v>489</v>
      </c>
      <c r="B29" s="158" t="s">
        <v>490</v>
      </c>
      <c r="C29" s="442" t="s">
        <v>490</v>
      </c>
      <c r="D29" s="442"/>
      <c r="E29" s="442"/>
      <c r="F29" s="442"/>
      <c r="G29" s="158"/>
      <c r="H29" s="348">
        <v>690298.89</v>
      </c>
      <c r="I29" s="350">
        <v>756692.54</v>
      </c>
    </row>
    <row r="30" spans="1:9" ht="18.75">
      <c r="A30" s="159" t="s">
        <v>491</v>
      </c>
      <c r="B30" s="158" t="s">
        <v>492</v>
      </c>
      <c r="C30" s="442" t="s">
        <v>492</v>
      </c>
      <c r="D30" s="442"/>
      <c r="E30" s="442"/>
      <c r="F30" s="442"/>
      <c r="G30" s="158"/>
      <c r="H30" s="348"/>
      <c r="I30" s="350"/>
    </row>
    <row r="31" spans="1:9" ht="18.75">
      <c r="A31" s="157" t="s">
        <v>368</v>
      </c>
      <c r="B31" s="160" t="s">
        <v>493</v>
      </c>
      <c r="C31" s="453" t="s">
        <v>493</v>
      </c>
      <c r="D31" s="453"/>
      <c r="E31" s="453"/>
      <c r="F31" s="453"/>
      <c r="G31" s="160" t="s">
        <v>554</v>
      </c>
      <c r="H31" s="354">
        <v>-723746.98</v>
      </c>
      <c r="I31" s="349">
        <v>-719498.53</v>
      </c>
    </row>
    <row r="32" spans="1:9" ht="18.75">
      <c r="A32" s="159" t="s">
        <v>361</v>
      </c>
      <c r="B32" s="171" t="s">
        <v>74</v>
      </c>
      <c r="C32" s="442" t="s">
        <v>75</v>
      </c>
      <c r="D32" s="441"/>
      <c r="E32" s="441"/>
      <c r="F32" s="441"/>
      <c r="G32" s="171"/>
      <c r="H32" s="354">
        <v>-518239.95</v>
      </c>
      <c r="I32" s="350">
        <v>-506430.61</v>
      </c>
    </row>
    <row r="33" spans="1:9" ht="18.75">
      <c r="A33" s="159" t="s">
        <v>363</v>
      </c>
      <c r="B33" s="171" t="s">
        <v>76</v>
      </c>
      <c r="C33" s="442" t="s">
        <v>77</v>
      </c>
      <c r="D33" s="441"/>
      <c r="E33" s="441"/>
      <c r="F33" s="441"/>
      <c r="G33" s="171"/>
      <c r="H33" s="348">
        <v>-14259.47</v>
      </c>
      <c r="I33" s="349">
        <v>-6867.08</v>
      </c>
    </row>
    <row r="34" spans="1:9" ht="18.75">
      <c r="A34" s="159" t="s">
        <v>365</v>
      </c>
      <c r="B34" s="171" t="s">
        <v>78</v>
      </c>
      <c r="C34" s="442" t="s">
        <v>79</v>
      </c>
      <c r="D34" s="441"/>
      <c r="E34" s="441"/>
      <c r="F34" s="441"/>
      <c r="G34" s="171"/>
      <c r="H34" s="351">
        <v>-19267.66</v>
      </c>
      <c r="I34" s="352">
        <v>-15694.44</v>
      </c>
    </row>
    <row r="35" spans="1:9" ht="18.75">
      <c r="A35" s="159" t="s">
        <v>367</v>
      </c>
      <c r="B35" s="171" t="s">
        <v>80</v>
      </c>
      <c r="C35" s="440" t="s">
        <v>81</v>
      </c>
      <c r="D35" s="441"/>
      <c r="E35" s="441"/>
      <c r="F35" s="441"/>
      <c r="G35" s="171"/>
      <c r="H35" s="353"/>
      <c r="I35" s="352"/>
    </row>
    <row r="36" spans="1:9" ht="18.75">
      <c r="A36" s="159" t="s">
        <v>390</v>
      </c>
      <c r="B36" s="171" t="s">
        <v>82</v>
      </c>
      <c r="C36" s="440" t="s">
        <v>83</v>
      </c>
      <c r="D36" s="441"/>
      <c r="E36" s="441"/>
      <c r="F36" s="441"/>
      <c r="G36" s="171"/>
      <c r="H36" s="353">
        <v>-2293.56</v>
      </c>
      <c r="I36" s="375">
        <v>-2574.1999999999998</v>
      </c>
    </row>
    <row r="37" spans="1:9" ht="18.75">
      <c r="A37" s="159" t="s">
        <v>84</v>
      </c>
      <c r="B37" s="171" t="s">
        <v>85</v>
      </c>
      <c r="C37" s="440" t="s">
        <v>86</v>
      </c>
      <c r="D37" s="441"/>
      <c r="E37" s="441"/>
      <c r="F37" s="441"/>
      <c r="G37" s="171"/>
      <c r="H37" s="351"/>
      <c r="I37" s="375">
        <v>-32</v>
      </c>
    </row>
    <row r="38" spans="1:9" ht="18.75">
      <c r="A38" s="159" t="s">
        <v>87</v>
      </c>
      <c r="B38" s="171" t="s">
        <v>88</v>
      </c>
      <c r="C38" s="440" t="s">
        <v>89</v>
      </c>
      <c r="D38" s="441"/>
      <c r="E38" s="441"/>
      <c r="F38" s="441"/>
      <c r="G38" s="171"/>
      <c r="H38" s="351">
        <v>-5733.46</v>
      </c>
      <c r="I38" s="353">
        <v>-6052.54</v>
      </c>
    </row>
    <row r="39" spans="1:9" ht="18.75">
      <c r="A39" s="159" t="s">
        <v>90</v>
      </c>
      <c r="B39" s="171" t="s">
        <v>494</v>
      </c>
      <c r="C39" s="442" t="s">
        <v>494</v>
      </c>
      <c r="D39" s="441"/>
      <c r="E39" s="441"/>
      <c r="F39" s="441"/>
      <c r="G39" s="171"/>
      <c r="H39" s="353"/>
      <c r="I39" s="353"/>
    </row>
    <row r="40" spans="1:9" ht="18.75">
      <c r="A40" s="159" t="s">
        <v>91</v>
      </c>
      <c r="B40" s="171" t="s">
        <v>92</v>
      </c>
      <c r="C40" s="440" t="s">
        <v>92</v>
      </c>
      <c r="D40" s="441"/>
      <c r="E40" s="441"/>
      <c r="F40" s="441"/>
      <c r="G40" s="171"/>
      <c r="H40" s="351">
        <v>-74598.3</v>
      </c>
      <c r="I40" s="353">
        <v>-88690.26</v>
      </c>
    </row>
    <row r="41" spans="1:9" ht="15.75" customHeight="1">
      <c r="A41" s="159" t="s">
        <v>93</v>
      </c>
      <c r="B41" s="171" t="s">
        <v>94</v>
      </c>
      <c r="C41" s="442" t="s">
        <v>495</v>
      </c>
      <c r="D41" s="443"/>
      <c r="E41" s="443"/>
      <c r="F41" s="443"/>
      <c r="G41" s="171"/>
      <c r="H41" s="353"/>
      <c r="I41" s="353"/>
    </row>
    <row r="42" spans="1:9" ht="15.75" customHeight="1">
      <c r="A42" s="159" t="s">
        <v>95</v>
      </c>
      <c r="B42" s="171" t="s">
        <v>96</v>
      </c>
      <c r="C42" s="442" t="s">
        <v>97</v>
      </c>
      <c r="D42" s="441"/>
      <c r="E42" s="441"/>
      <c r="F42" s="441"/>
      <c r="G42" s="171"/>
      <c r="H42" s="353">
        <v>-4245.58</v>
      </c>
      <c r="I42" s="353">
        <v>-4233.12</v>
      </c>
    </row>
    <row r="43" spans="1:9" ht="18.75">
      <c r="A43" s="159" t="s">
        <v>98</v>
      </c>
      <c r="B43" s="171" t="s">
        <v>99</v>
      </c>
      <c r="C43" s="442" t="s">
        <v>496</v>
      </c>
      <c r="D43" s="441"/>
      <c r="E43" s="441"/>
      <c r="F43" s="441"/>
      <c r="G43" s="171"/>
      <c r="H43" s="353"/>
      <c r="I43" s="353"/>
    </row>
    <row r="44" spans="1:9" ht="18.75">
      <c r="A44" s="159" t="s">
        <v>100</v>
      </c>
      <c r="B44" s="171" t="s">
        <v>101</v>
      </c>
      <c r="C44" s="442" t="s">
        <v>102</v>
      </c>
      <c r="D44" s="441"/>
      <c r="E44" s="441"/>
      <c r="F44" s="441"/>
      <c r="G44" s="171"/>
      <c r="H44" s="353">
        <v>-81434.89</v>
      </c>
      <c r="I44" s="351">
        <v>-85571.86</v>
      </c>
    </row>
    <row r="45" spans="1:9" ht="18.75">
      <c r="A45" s="159" t="s">
        <v>103</v>
      </c>
      <c r="B45" s="171" t="s">
        <v>104</v>
      </c>
      <c r="C45" s="447" t="s">
        <v>497</v>
      </c>
      <c r="D45" s="448"/>
      <c r="E45" s="448"/>
      <c r="F45" s="449"/>
      <c r="G45" s="171"/>
      <c r="H45" s="351">
        <v>-3674.11</v>
      </c>
      <c r="I45" s="353">
        <v>-3352.42</v>
      </c>
    </row>
    <row r="46" spans="1:9" ht="18.75">
      <c r="A46" s="160" t="s">
        <v>369</v>
      </c>
      <c r="B46" s="161" t="s">
        <v>498</v>
      </c>
      <c r="C46" s="444" t="s">
        <v>498</v>
      </c>
      <c r="D46" s="445"/>
      <c r="E46" s="445"/>
      <c r="F46" s="446"/>
      <c r="G46" s="161"/>
      <c r="H46" s="354">
        <v>43081.23</v>
      </c>
      <c r="I46" s="354">
        <v>98222.15</v>
      </c>
    </row>
    <row r="47" spans="1:9" ht="18.75">
      <c r="A47" s="160" t="s">
        <v>393</v>
      </c>
      <c r="B47" s="160" t="s">
        <v>499</v>
      </c>
      <c r="C47" s="466" t="s">
        <v>499</v>
      </c>
      <c r="D47" s="445"/>
      <c r="E47" s="445"/>
      <c r="F47" s="446"/>
      <c r="G47" s="170"/>
      <c r="H47" s="348"/>
      <c r="I47" s="348"/>
    </row>
    <row r="48" spans="1:9" ht="18.75">
      <c r="A48" s="158" t="s">
        <v>479</v>
      </c>
      <c r="B48" s="171" t="s">
        <v>105</v>
      </c>
      <c r="C48" s="447" t="s">
        <v>500</v>
      </c>
      <c r="D48" s="448"/>
      <c r="E48" s="448"/>
      <c r="F48" s="449"/>
      <c r="G48" s="156"/>
      <c r="H48" s="353"/>
      <c r="I48" s="353"/>
    </row>
    <row r="49" spans="1:9" ht="18.75">
      <c r="A49" s="158" t="s">
        <v>363</v>
      </c>
      <c r="B49" s="171" t="s">
        <v>501</v>
      </c>
      <c r="C49" s="447" t="s">
        <v>501</v>
      </c>
      <c r="D49" s="448"/>
      <c r="E49" s="448"/>
      <c r="F49" s="449"/>
      <c r="G49" s="156"/>
      <c r="H49" s="353"/>
      <c r="I49" s="353"/>
    </row>
    <row r="50" spans="1:9" ht="18.75">
      <c r="A50" s="158" t="s">
        <v>106</v>
      </c>
      <c r="B50" s="171" t="s">
        <v>107</v>
      </c>
      <c r="C50" s="447" t="s">
        <v>502</v>
      </c>
      <c r="D50" s="448"/>
      <c r="E50" s="448"/>
      <c r="F50" s="449"/>
      <c r="G50" s="156"/>
      <c r="H50" s="353"/>
      <c r="I50" s="353"/>
    </row>
    <row r="51" spans="1:9" ht="18.75">
      <c r="A51" s="160" t="s">
        <v>400</v>
      </c>
      <c r="B51" s="161" t="s">
        <v>503</v>
      </c>
      <c r="C51" s="444" t="s">
        <v>503</v>
      </c>
      <c r="D51" s="445"/>
      <c r="E51" s="445"/>
      <c r="F51" s="446"/>
      <c r="G51" s="170" t="s">
        <v>553</v>
      </c>
      <c r="H51" s="348"/>
      <c r="I51" s="348"/>
    </row>
    <row r="52" spans="1:9" ht="30" customHeight="1">
      <c r="A52" s="160" t="s">
        <v>429</v>
      </c>
      <c r="B52" s="161" t="s">
        <v>504</v>
      </c>
      <c r="C52" s="450" t="s">
        <v>504</v>
      </c>
      <c r="D52" s="451"/>
      <c r="E52" s="451"/>
      <c r="F52" s="452"/>
      <c r="G52" s="170"/>
      <c r="H52" s="348"/>
      <c r="I52" s="348"/>
    </row>
    <row r="53" spans="1:9" ht="18.75">
      <c r="A53" s="160" t="s">
        <v>473</v>
      </c>
      <c r="B53" s="161" t="s">
        <v>108</v>
      </c>
      <c r="C53" s="444" t="s">
        <v>108</v>
      </c>
      <c r="D53" s="445"/>
      <c r="E53" s="445"/>
      <c r="F53" s="446"/>
      <c r="G53" s="170"/>
      <c r="H53" s="348"/>
      <c r="I53" s="348"/>
    </row>
    <row r="54" spans="1:9" ht="30" customHeight="1">
      <c r="A54" s="160" t="s">
        <v>506</v>
      </c>
      <c r="B54" s="160" t="s">
        <v>505</v>
      </c>
      <c r="C54" s="465" t="s">
        <v>505</v>
      </c>
      <c r="D54" s="451"/>
      <c r="E54" s="451"/>
      <c r="F54" s="452"/>
      <c r="G54" s="170"/>
      <c r="H54" s="354">
        <v>43081.23</v>
      </c>
      <c r="I54" s="354">
        <v>98222.15</v>
      </c>
    </row>
    <row r="55" spans="1:9" ht="18.75">
      <c r="A55" s="160" t="s">
        <v>361</v>
      </c>
      <c r="B55" s="160" t="s">
        <v>507</v>
      </c>
      <c r="C55" s="466" t="s">
        <v>507</v>
      </c>
      <c r="D55" s="445"/>
      <c r="E55" s="445"/>
      <c r="F55" s="446"/>
      <c r="G55" s="170"/>
      <c r="H55" s="354"/>
      <c r="I55" s="354"/>
    </row>
    <row r="56" spans="1:9" ht="18.75">
      <c r="A56" s="160" t="s">
        <v>109</v>
      </c>
      <c r="B56" s="161" t="s">
        <v>508</v>
      </c>
      <c r="C56" s="444" t="s">
        <v>508</v>
      </c>
      <c r="D56" s="445"/>
      <c r="E56" s="445"/>
      <c r="F56" s="446"/>
      <c r="G56" s="170"/>
      <c r="H56" s="354">
        <v>43081.23</v>
      </c>
      <c r="I56" s="354">
        <v>98222.15</v>
      </c>
    </row>
    <row r="57" spans="1:9" ht="18.75">
      <c r="A57" s="158" t="s">
        <v>361</v>
      </c>
      <c r="B57" s="171" t="s">
        <v>110</v>
      </c>
      <c r="C57" s="447" t="s">
        <v>110</v>
      </c>
      <c r="D57" s="448"/>
      <c r="E57" s="448"/>
      <c r="F57" s="449"/>
      <c r="G57" s="156"/>
      <c r="H57" s="353"/>
      <c r="I57" s="353"/>
    </row>
    <row r="58" spans="1:9" ht="18.75">
      <c r="A58" s="158" t="s">
        <v>363</v>
      </c>
      <c r="B58" s="171" t="s">
        <v>111</v>
      </c>
      <c r="C58" s="447" t="s">
        <v>111</v>
      </c>
      <c r="D58" s="448"/>
      <c r="E58" s="448"/>
      <c r="F58" s="449"/>
      <c r="G58" s="156"/>
      <c r="H58" s="353"/>
      <c r="I58" s="353"/>
    </row>
    <row r="59" spans="1:9">
      <c r="A59" s="162"/>
      <c r="B59" s="162"/>
      <c r="C59" s="162"/>
      <c r="D59" s="162"/>
      <c r="G59" s="172"/>
      <c r="H59" s="172"/>
      <c r="I59" s="172"/>
    </row>
    <row r="60" spans="1:9" ht="15" customHeight="1">
      <c r="A60" s="435" t="s">
        <v>536</v>
      </c>
      <c r="B60" s="435"/>
      <c r="C60" s="435"/>
      <c r="D60" s="435"/>
      <c r="E60" s="435"/>
      <c r="F60" s="435"/>
      <c r="G60" s="163" t="s">
        <v>209</v>
      </c>
      <c r="H60" s="432" t="s">
        <v>537</v>
      </c>
      <c r="I60" s="432"/>
    </row>
    <row r="61" spans="1:9" s="154" customFormat="1" ht="15" customHeight="1">
      <c r="A61" s="434" t="s">
        <v>210</v>
      </c>
      <c r="B61" s="434"/>
      <c r="C61" s="434"/>
      <c r="D61" s="434"/>
      <c r="E61" s="434"/>
      <c r="F61" s="434"/>
      <c r="G61" s="165" t="s">
        <v>211</v>
      </c>
      <c r="H61" s="433" t="s">
        <v>436</v>
      </c>
      <c r="I61" s="433"/>
    </row>
    <row r="62" spans="1:9" s="154" customFormat="1" ht="15" customHeight="1">
      <c r="A62" s="164"/>
      <c r="B62" s="164"/>
      <c r="C62" s="164"/>
      <c r="D62" s="164"/>
      <c r="E62" s="164"/>
      <c r="F62" s="164"/>
      <c r="G62" s="164"/>
      <c r="H62" s="166"/>
      <c r="I62" s="166"/>
    </row>
    <row r="63" spans="1:9" ht="12.75" customHeight="1">
      <c r="A63" s="439" t="s">
        <v>538</v>
      </c>
      <c r="B63" s="439"/>
      <c r="C63" s="439"/>
      <c r="D63" s="439"/>
      <c r="E63" s="439"/>
      <c r="F63" s="439"/>
      <c r="G63" s="173" t="s">
        <v>212</v>
      </c>
      <c r="H63" s="436" t="s">
        <v>539</v>
      </c>
      <c r="I63" s="436"/>
    </row>
    <row r="64" spans="1:9">
      <c r="A64" s="438" t="s">
        <v>213</v>
      </c>
      <c r="B64" s="438"/>
      <c r="C64" s="438"/>
      <c r="D64" s="438"/>
      <c r="E64" s="438"/>
      <c r="F64" s="438"/>
      <c r="G64" s="167" t="s">
        <v>214</v>
      </c>
      <c r="H64" s="437" t="s">
        <v>436</v>
      </c>
      <c r="I64" s="437"/>
    </row>
  </sheetData>
  <mergeCells count="61">
    <mergeCell ref="A5:I6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7:I17"/>
    <mergeCell ref="A18:I18"/>
    <mergeCell ref="A12:I12"/>
    <mergeCell ref="A13:I13"/>
    <mergeCell ref="A7:I7"/>
    <mergeCell ref="A8:I8"/>
    <mergeCell ref="A9:I9"/>
    <mergeCell ref="A11:I11"/>
    <mergeCell ref="A15:I15"/>
    <mergeCell ref="A14:I14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topLeftCell="A16" zoomScaleNormal="100" zoomScaleSheetLayoutView="100" workbookViewId="0">
      <selection activeCell="J25" sqref="J25:J34"/>
    </sheetView>
  </sheetViews>
  <sheetFormatPr defaultColWidth="9.140625" defaultRowHeight="12.75"/>
  <cols>
    <col min="1" max="1" width="5.85546875" style="174" customWidth="1"/>
    <col min="2" max="3" width="1.28515625" style="175" customWidth="1"/>
    <col min="4" max="4" width="2.7109375" style="175" customWidth="1"/>
    <col min="5" max="5" width="27.140625" style="175" customWidth="1"/>
    <col min="6" max="6" width="7.140625" style="219" customWidth="1"/>
    <col min="7" max="7" width="12.5703125" style="174" customWidth="1"/>
    <col min="8" max="8" width="12.7109375" style="174" customWidth="1"/>
    <col min="9" max="9" width="12.5703125" style="174" customWidth="1"/>
    <col min="10" max="10" width="12.7109375" style="174" customWidth="1"/>
    <col min="11" max="11" width="11.85546875" style="174" customWidth="1"/>
    <col min="12" max="12" width="13.5703125" style="174" customWidth="1"/>
    <col min="13" max="16384" width="9.140625" style="174"/>
  </cols>
  <sheetData>
    <row r="1" spans="1:12">
      <c r="A1" s="220"/>
      <c r="B1" s="219"/>
      <c r="C1" s="219"/>
      <c r="D1" s="219"/>
      <c r="E1" s="219"/>
      <c r="G1" s="220"/>
      <c r="I1" s="176"/>
      <c r="J1" s="220"/>
      <c r="K1" s="220"/>
    </row>
    <row r="2" spans="1:12">
      <c r="G2" s="177"/>
      <c r="I2" s="221" t="s">
        <v>114</v>
      </c>
      <c r="J2" s="177"/>
      <c r="K2" s="177"/>
    </row>
    <row r="3" spans="1:12">
      <c r="G3" s="177"/>
      <c r="I3" s="221" t="s">
        <v>327</v>
      </c>
      <c r="K3" s="177"/>
    </row>
    <row r="5" spans="1:12" ht="12.75" customHeight="1">
      <c r="A5" s="512" t="s">
        <v>521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</row>
    <row r="6" spans="1:12" ht="16.5" customHeight="1">
      <c r="A6" s="512"/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</row>
    <row r="7" spans="1:12" ht="12.75" customHeight="1">
      <c r="A7" s="515" t="s">
        <v>533</v>
      </c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</row>
    <row r="8" spans="1:12" ht="12.75" customHeight="1">
      <c r="A8" s="471" t="s">
        <v>352</v>
      </c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</row>
    <row r="9" spans="1:12" ht="12.75" customHeight="1">
      <c r="A9" s="515" t="s">
        <v>534</v>
      </c>
      <c r="B9" s="515"/>
      <c r="C9" s="515"/>
      <c r="D9" s="515"/>
      <c r="E9" s="515"/>
      <c r="F9" s="515"/>
      <c r="G9" s="515"/>
      <c r="H9" s="515"/>
      <c r="I9" s="515"/>
      <c r="J9" s="515"/>
      <c r="K9" s="515"/>
      <c r="L9" s="515"/>
    </row>
    <row r="10" spans="1:12" ht="12.75" customHeight="1">
      <c r="A10" s="497" t="s">
        <v>185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</row>
    <row r="11" spans="1:12">
      <c r="A11" s="497"/>
      <c r="B11" s="497"/>
      <c r="C11" s="497"/>
      <c r="D11" s="497"/>
      <c r="E11" s="497"/>
      <c r="F11" s="497"/>
      <c r="G11" s="497"/>
      <c r="H11" s="497"/>
      <c r="I11" s="497"/>
      <c r="J11" s="497"/>
      <c r="K11" s="497"/>
      <c r="L11" s="497"/>
    </row>
    <row r="12" spans="1:12">
      <c r="A12" s="470"/>
      <c r="B12" s="527"/>
      <c r="C12" s="527"/>
      <c r="D12" s="527"/>
      <c r="E12" s="527"/>
      <c r="F12" s="527"/>
    </row>
    <row r="13" spans="1:12" ht="15.75" customHeight="1">
      <c r="A13" s="512" t="s">
        <v>115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</row>
    <row r="14" spans="1:12" ht="12.75" customHeight="1">
      <c r="A14" s="512" t="s">
        <v>560</v>
      </c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512"/>
    </row>
    <row r="15" spans="1:12">
      <c r="A15" s="178"/>
      <c r="B15" s="179"/>
      <c r="C15" s="179"/>
      <c r="D15" s="179"/>
      <c r="E15" s="179"/>
      <c r="F15" s="179"/>
      <c r="G15" s="182"/>
      <c r="H15" s="182"/>
      <c r="I15" s="182"/>
      <c r="J15" s="182"/>
      <c r="K15" s="182"/>
    </row>
    <row r="16" spans="1:12" ht="12.75" customHeight="1">
      <c r="A16" s="471" t="s">
        <v>561</v>
      </c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</row>
    <row r="17" spans="1:12" ht="12.75" customHeight="1">
      <c r="A17" s="471" t="s">
        <v>354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</row>
    <row r="18" spans="1:12" ht="12.75" customHeight="1">
      <c r="A18" s="178"/>
      <c r="B18" s="180"/>
      <c r="C18" s="180"/>
      <c r="D18" s="180"/>
      <c r="E18" s="180"/>
      <c r="F18" s="528" t="s">
        <v>540</v>
      </c>
      <c r="G18" s="528"/>
      <c r="H18" s="528"/>
      <c r="I18" s="528"/>
      <c r="J18" s="528"/>
      <c r="K18" s="528"/>
      <c r="L18" s="528"/>
    </row>
    <row r="19" spans="1:12" ht="24.95" customHeight="1">
      <c r="A19" s="519" t="s">
        <v>323</v>
      </c>
      <c r="B19" s="521" t="s">
        <v>355</v>
      </c>
      <c r="C19" s="522"/>
      <c r="D19" s="522"/>
      <c r="E19" s="523"/>
      <c r="F19" s="513" t="s">
        <v>356</v>
      </c>
      <c r="G19" s="516" t="s">
        <v>483</v>
      </c>
      <c r="H19" s="517"/>
      <c r="I19" s="518"/>
      <c r="J19" s="516" t="s">
        <v>484</v>
      </c>
      <c r="K19" s="517"/>
      <c r="L19" s="518"/>
    </row>
    <row r="20" spans="1:12" ht="38.25">
      <c r="A20" s="520"/>
      <c r="B20" s="524"/>
      <c r="C20" s="525"/>
      <c r="D20" s="525"/>
      <c r="E20" s="526"/>
      <c r="F20" s="514"/>
      <c r="G20" s="185" t="s">
        <v>151</v>
      </c>
      <c r="H20" s="185" t="s">
        <v>152</v>
      </c>
      <c r="I20" s="223" t="s">
        <v>113</v>
      </c>
      <c r="J20" s="185" t="s">
        <v>151</v>
      </c>
      <c r="K20" s="185" t="s">
        <v>153</v>
      </c>
      <c r="L20" s="223" t="s">
        <v>113</v>
      </c>
    </row>
    <row r="21" spans="1:12" ht="12.75" customHeight="1">
      <c r="A21" s="183">
        <v>1</v>
      </c>
      <c r="B21" s="481">
        <v>2</v>
      </c>
      <c r="C21" s="482"/>
      <c r="D21" s="482"/>
      <c r="E21" s="483"/>
      <c r="F21" s="184" t="s">
        <v>116</v>
      </c>
      <c r="G21" s="185">
        <v>4</v>
      </c>
      <c r="H21" s="185">
        <v>5</v>
      </c>
      <c r="I21" s="185">
        <v>6</v>
      </c>
      <c r="J21" s="224">
        <v>7</v>
      </c>
      <c r="K21" s="224">
        <v>8</v>
      </c>
      <c r="L21" s="224">
        <v>9</v>
      </c>
    </row>
    <row r="22" spans="1:12" s="175" customFormat="1" ht="24.95" customHeight="1">
      <c r="A22" s="185" t="s">
        <v>359</v>
      </c>
      <c r="B22" s="498" t="s">
        <v>117</v>
      </c>
      <c r="C22" s="499"/>
      <c r="D22" s="500"/>
      <c r="E22" s="501"/>
      <c r="F22" s="186" t="s">
        <v>564</v>
      </c>
      <c r="G22" s="356">
        <v>369754.31</v>
      </c>
      <c r="H22" s="355"/>
      <c r="I22" s="356">
        <v>369754.31</v>
      </c>
      <c r="J22" s="355">
        <v>399710.53</v>
      </c>
      <c r="K22" s="355"/>
      <c r="L22" s="355">
        <v>399710.53</v>
      </c>
    </row>
    <row r="23" spans="1:12" s="175" customFormat="1" ht="12.75" customHeight="1">
      <c r="A23" s="187" t="s">
        <v>361</v>
      </c>
      <c r="B23" s="188" t="s">
        <v>118</v>
      </c>
      <c r="C23" s="226"/>
      <c r="D23" s="189"/>
      <c r="E23" s="190"/>
      <c r="F23" s="186"/>
      <c r="G23" s="356">
        <v>958657.38</v>
      </c>
      <c r="H23" s="355"/>
      <c r="I23" s="356">
        <v>958657.38</v>
      </c>
      <c r="J23" s="356">
        <v>1699120.82</v>
      </c>
      <c r="K23" s="355"/>
      <c r="L23" s="356">
        <v>1699120.82</v>
      </c>
    </row>
    <row r="24" spans="1:12" s="175" customFormat="1" ht="25.5" customHeight="1">
      <c r="A24" s="187" t="s">
        <v>67</v>
      </c>
      <c r="B24" s="502" t="s">
        <v>119</v>
      </c>
      <c r="C24" s="503"/>
      <c r="D24" s="503"/>
      <c r="E24" s="504"/>
      <c r="F24" s="209"/>
      <c r="G24" s="355">
        <v>180770.54</v>
      </c>
      <c r="H24" s="355"/>
      <c r="I24" s="355">
        <v>180770.54</v>
      </c>
      <c r="J24" s="355">
        <v>432217.76</v>
      </c>
      <c r="K24" s="355"/>
      <c r="L24" s="355">
        <v>432217.76</v>
      </c>
    </row>
    <row r="25" spans="1:12" s="175" customFormat="1" ht="12.75" customHeight="1">
      <c r="A25" s="191" t="s">
        <v>154</v>
      </c>
      <c r="B25" s="196"/>
      <c r="C25" s="227"/>
      <c r="D25" s="192" t="s">
        <v>120</v>
      </c>
      <c r="E25" s="193"/>
      <c r="F25" s="194"/>
      <c r="G25" s="357">
        <v>366.61</v>
      </c>
      <c r="H25" s="357"/>
      <c r="I25" s="357">
        <v>366.61</v>
      </c>
      <c r="J25" s="357">
        <v>2334.0300000000002</v>
      </c>
      <c r="K25" s="357"/>
      <c r="L25" s="357">
        <v>2334.0300000000002</v>
      </c>
    </row>
    <row r="26" spans="1:12" s="175" customFormat="1" ht="12.75" customHeight="1">
      <c r="A26" s="191" t="s">
        <v>155</v>
      </c>
      <c r="B26" s="196"/>
      <c r="C26" s="227"/>
      <c r="D26" s="192" t="s">
        <v>396</v>
      </c>
      <c r="E26" s="197"/>
      <c r="F26" s="198"/>
      <c r="G26" s="357"/>
      <c r="H26" s="357"/>
      <c r="I26" s="357"/>
      <c r="J26" s="357"/>
      <c r="K26" s="357"/>
      <c r="L26" s="357"/>
    </row>
    <row r="27" spans="1:12" s="175" customFormat="1" ht="27" customHeight="1">
      <c r="A27" s="191" t="s">
        <v>156</v>
      </c>
      <c r="B27" s="196"/>
      <c r="C27" s="227"/>
      <c r="D27" s="472" t="s">
        <v>157</v>
      </c>
      <c r="E27" s="473"/>
      <c r="F27" s="198"/>
      <c r="G27" s="357">
        <v>168569.12</v>
      </c>
      <c r="H27" s="357"/>
      <c r="I27" s="357">
        <v>168569.12</v>
      </c>
      <c r="J27" s="357">
        <v>427805.25</v>
      </c>
      <c r="K27" s="357"/>
      <c r="L27" s="357">
        <v>427805.25</v>
      </c>
    </row>
    <row r="28" spans="1:12" s="175" customFormat="1" ht="12.75" customHeight="1">
      <c r="A28" s="191" t="s">
        <v>158</v>
      </c>
      <c r="B28" s="196"/>
      <c r="C28" s="192" t="s">
        <v>399</v>
      </c>
      <c r="D28" s="228"/>
      <c r="E28" s="229"/>
      <c r="F28" s="199"/>
      <c r="G28" s="357">
        <v>11834.81</v>
      </c>
      <c r="H28" s="357"/>
      <c r="I28" s="357">
        <v>11834.81</v>
      </c>
      <c r="J28" s="357">
        <v>2078.48</v>
      </c>
      <c r="K28" s="357"/>
      <c r="L28" s="357">
        <v>2078.48</v>
      </c>
    </row>
    <row r="29" spans="1:12" s="175" customFormat="1" ht="12.75" customHeight="1">
      <c r="A29" s="200" t="s">
        <v>68</v>
      </c>
      <c r="B29" s="201"/>
      <c r="C29" s="227" t="s">
        <v>121</v>
      </c>
      <c r="D29" s="230"/>
      <c r="E29" s="229"/>
      <c r="F29" s="204"/>
      <c r="G29" s="355"/>
      <c r="H29" s="355"/>
      <c r="I29" s="355"/>
      <c r="J29" s="355"/>
      <c r="K29" s="355"/>
      <c r="L29" s="355"/>
    </row>
    <row r="30" spans="1:12" s="175" customFormat="1" ht="12.75" customHeight="1">
      <c r="A30" s="231" t="s">
        <v>159</v>
      </c>
      <c r="B30" s="196"/>
      <c r="C30" s="232" t="s">
        <v>122</v>
      </c>
      <c r="D30" s="233"/>
      <c r="E30" s="214"/>
      <c r="F30" s="204"/>
      <c r="G30" s="355"/>
      <c r="H30" s="355"/>
      <c r="I30" s="355"/>
      <c r="J30" s="355"/>
      <c r="K30" s="355"/>
      <c r="L30" s="355"/>
    </row>
    <row r="31" spans="1:12" s="175" customFormat="1" ht="12.75" customHeight="1">
      <c r="A31" s="200" t="s">
        <v>72</v>
      </c>
      <c r="B31" s="201"/>
      <c r="C31" s="202" t="s">
        <v>160</v>
      </c>
      <c r="D31" s="202"/>
      <c r="E31" s="203"/>
      <c r="F31" s="204"/>
      <c r="G31" s="356">
        <v>775486.84</v>
      </c>
      <c r="H31" s="355"/>
      <c r="I31" s="356">
        <v>775486.84</v>
      </c>
      <c r="J31" s="356">
        <v>1265703.06</v>
      </c>
      <c r="K31" s="355"/>
      <c r="L31" s="356">
        <v>1265703.06</v>
      </c>
    </row>
    <row r="32" spans="1:12" s="175" customFormat="1" ht="12.75" customHeight="1">
      <c r="A32" s="200" t="s">
        <v>123</v>
      </c>
      <c r="B32" s="201"/>
      <c r="C32" s="202" t="s">
        <v>161</v>
      </c>
      <c r="D32" s="234"/>
      <c r="E32" s="235"/>
      <c r="F32" s="204"/>
      <c r="G32" s="355"/>
      <c r="H32" s="355"/>
      <c r="I32" s="355"/>
      <c r="J32" s="355"/>
      <c r="K32" s="355"/>
      <c r="L32" s="355"/>
    </row>
    <row r="33" spans="1:12" s="175" customFormat="1" ht="12.75" customHeight="1">
      <c r="A33" s="200" t="s">
        <v>125</v>
      </c>
      <c r="B33" s="201"/>
      <c r="C33" s="202" t="s">
        <v>124</v>
      </c>
      <c r="D33" s="202"/>
      <c r="E33" s="203"/>
      <c r="F33" s="204"/>
      <c r="G33" s="355"/>
      <c r="H33" s="355"/>
      <c r="I33" s="355"/>
      <c r="J33" s="355"/>
      <c r="K33" s="355"/>
      <c r="L33" s="355"/>
    </row>
    <row r="34" spans="1:12" s="175" customFormat="1" ht="12.75" customHeight="1">
      <c r="A34" s="200" t="s">
        <v>162</v>
      </c>
      <c r="B34" s="201"/>
      <c r="C34" s="202" t="s">
        <v>126</v>
      </c>
      <c r="D34" s="202"/>
      <c r="E34" s="203"/>
      <c r="F34" s="204"/>
      <c r="G34" s="356">
        <v>2400</v>
      </c>
      <c r="H34" s="355"/>
      <c r="I34" s="356">
        <v>2400</v>
      </c>
      <c r="J34" s="356">
        <v>1200</v>
      </c>
      <c r="K34" s="355"/>
      <c r="L34" s="356">
        <v>1200</v>
      </c>
    </row>
    <row r="35" spans="1:12" s="175" customFormat="1" ht="12.75" customHeight="1">
      <c r="A35" s="187" t="s">
        <v>363</v>
      </c>
      <c r="B35" s="205" t="s">
        <v>127</v>
      </c>
      <c r="C35" s="206"/>
      <c r="D35" s="206"/>
      <c r="E35" s="207"/>
      <c r="F35" s="204"/>
      <c r="G35" s="356">
        <v>-2400</v>
      </c>
      <c r="H35" s="355"/>
      <c r="I35" s="356">
        <v>-2400</v>
      </c>
      <c r="J35" s="356">
        <v>-1200</v>
      </c>
      <c r="K35" s="355"/>
      <c r="L35" s="356">
        <v>-1200</v>
      </c>
    </row>
    <row r="36" spans="1:12" s="175" customFormat="1" ht="12.75" customHeight="1">
      <c r="A36" s="200" t="s">
        <v>408</v>
      </c>
      <c r="B36" s="201"/>
      <c r="C36" s="208" t="s">
        <v>128</v>
      </c>
      <c r="D36" s="208"/>
      <c r="E36" s="209"/>
      <c r="F36" s="210"/>
      <c r="G36" s="355"/>
      <c r="H36" s="355"/>
      <c r="I36" s="355"/>
      <c r="J36" s="355"/>
      <c r="K36" s="355"/>
      <c r="L36" s="355"/>
    </row>
    <row r="37" spans="1:12" s="175" customFormat="1" ht="12.75" customHeight="1">
      <c r="A37" s="200" t="s">
        <v>410</v>
      </c>
      <c r="B37" s="201"/>
      <c r="C37" s="208" t="s">
        <v>129</v>
      </c>
      <c r="D37" s="208"/>
      <c r="E37" s="209"/>
      <c r="F37" s="210"/>
      <c r="G37" s="355"/>
      <c r="H37" s="355"/>
      <c r="I37" s="355"/>
      <c r="J37" s="355"/>
      <c r="K37" s="355"/>
      <c r="L37" s="355"/>
    </row>
    <row r="38" spans="1:12" s="175" customFormat="1" ht="24.75" customHeight="1">
      <c r="A38" s="200" t="s">
        <v>112</v>
      </c>
      <c r="B38" s="201"/>
      <c r="C38" s="490" t="s">
        <v>130</v>
      </c>
      <c r="D38" s="491"/>
      <c r="E38" s="492"/>
      <c r="F38" s="210"/>
      <c r="G38" s="355"/>
      <c r="H38" s="355"/>
      <c r="I38" s="355"/>
      <c r="J38" s="355"/>
      <c r="K38" s="355"/>
      <c r="L38" s="355"/>
    </row>
    <row r="39" spans="1:12" s="175" customFormat="1" ht="12.75" customHeight="1">
      <c r="A39" s="200" t="s">
        <v>414</v>
      </c>
      <c r="B39" s="201"/>
      <c r="C39" s="227" t="s">
        <v>163</v>
      </c>
      <c r="D39" s="197"/>
      <c r="E39" s="193"/>
      <c r="F39" s="210"/>
      <c r="G39" s="355"/>
      <c r="H39" s="355"/>
      <c r="I39" s="355"/>
      <c r="J39" s="355"/>
      <c r="K39" s="355"/>
      <c r="L39" s="355"/>
    </row>
    <row r="40" spans="1:12" s="175" customFormat="1" ht="15.75" customHeight="1">
      <c r="A40" s="200" t="s">
        <v>186</v>
      </c>
      <c r="B40" s="201"/>
      <c r="C40" s="472" t="s">
        <v>164</v>
      </c>
      <c r="D40" s="475"/>
      <c r="E40" s="476"/>
      <c r="F40" s="210"/>
      <c r="G40" s="355"/>
      <c r="H40" s="355"/>
      <c r="I40" s="355"/>
      <c r="J40" s="355"/>
      <c r="K40" s="355"/>
      <c r="L40" s="355"/>
    </row>
    <row r="41" spans="1:12" s="175" customFormat="1" ht="12.75" customHeight="1">
      <c r="A41" s="200" t="s">
        <v>187</v>
      </c>
      <c r="B41" s="201"/>
      <c r="C41" s="208" t="s">
        <v>131</v>
      </c>
      <c r="D41" s="208"/>
      <c r="E41" s="209"/>
      <c r="F41" s="210"/>
      <c r="G41" s="356">
        <v>-2400</v>
      </c>
      <c r="H41" s="355"/>
      <c r="I41" s="356">
        <v>-2400</v>
      </c>
      <c r="J41" s="356">
        <v>-1200</v>
      </c>
      <c r="K41" s="355"/>
      <c r="L41" s="356">
        <v>-1200</v>
      </c>
    </row>
    <row r="42" spans="1:12" s="175" customFormat="1" ht="12.75" customHeight="1">
      <c r="A42" s="187" t="s">
        <v>365</v>
      </c>
      <c r="B42" s="205" t="s">
        <v>132</v>
      </c>
      <c r="C42" s="206"/>
      <c r="D42" s="206"/>
      <c r="E42" s="207"/>
      <c r="F42" s="204"/>
      <c r="G42" s="356">
        <v>-586503.06999999995</v>
      </c>
      <c r="H42" s="355"/>
      <c r="I42" s="356">
        <v>-586503.06999999995</v>
      </c>
      <c r="J42" s="356">
        <v>-1298210.29</v>
      </c>
      <c r="K42" s="355"/>
      <c r="L42" s="356">
        <v>-1298210.29</v>
      </c>
    </row>
    <row r="43" spans="1:12" s="175" customFormat="1" ht="12.75" customHeight="1">
      <c r="A43" s="191" t="s">
        <v>377</v>
      </c>
      <c r="B43" s="196"/>
      <c r="C43" s="227" t="s">
        <v>165</v>
      </c>
      <c r="D43" s="225"/>
      <c r="E43" s="225"/>
      <c r="F43" s="212"/>
      <c r="G43" s="356">
        <v>-448734.7</v>
      </c>
      <c r="H43" s="355"/>
      <c r="I43" s="356">
        <v>-448734.7</v>
      </c>
      <c r="J43" s="356">
        <v>-1011528.59</v>
      </c>
      <c r="K43" s="355"/>
      <c r="L43" s="356">
        <v>-1011528.59</v>
      </c>
    </row>
    <row r="44" spans="1:12" s="175" customFormat="1" ht="12.75" customHeight="1">
      <c r="A44" s="191" t="s">
        <v>379</v>
      </c>
      <c r="B44" s="196"/>
      <c r="C44" s="192" t="s">
        <v>166</v>
      </c>
      <c r="D44" s="197"/>
      <c r="E44" s="197"/>
      <c r="F44" s="212"/>
      <c r="G44" s="356">
        <v>-19656.490000000002</v>
      </c>
      <c r="H44" s="355"/>
      <c r="I44" s="356">
        <v>-19656.490000000002</v>
      </c>
      <c r="J44" s="356">
        <v>-31073.4</v>
      </c>
      <c r="K44" s="355"/>
      <c r="L44" s="356">
        <v>-31073.4</v>
      </c>
    </row>
    <row r="45" spans="1:12" s="175" customFormat="1" ht="12.75" customHeight="1">
      <c r="A45" s="191" t="s">
        <v>381</v>
      </c>
      <c r="B45" s="196"/>
      <c r="C45" s="192" t="s">
        <v>167</v>
      </c>
      <c r="D45" s="197"/>
      <c r="E45" s="197"/>
      <c r="F45" s="212"/>
      <c r="G45" s="355"/>
      <c r="H45" s="355"/>
      <c r="I45" s="355"/>
      <c r="J45" s="355"/>
      <c r="K45" s="355"/>
      <c r="L45" s="355"/>
    </row>
    <row r="46" spans="1:12" s="175" customFormat="1" ht="12.75" customHeight="1">
      <c r="A46" s="191" t="s">
        <v>383</v>
      </c>
      <c r="B46" s="196"/>
      <c r="C46" s="192" t="s">
        <v>168</v>
      </c>
      <c r="D46" s="197"/>
      <c r="E46" s="197"/>
      <c r="F46" s="212"/>
      <c r="G46" s="356">
        <v>-2619.98</v>
      </c>
      <c r="H46" s="355"/>
      <c r="I46" s="356">
        <v>-2619.98</v>
      </c>
      <c r="J46" s="356">
        <v>-4663.5</v>
      </c>
      <c r="K46" s="355"/>
      <c r="L46" s="356">
        <v>-4663.5</v>
      </c>
    </row>
    <row r="47" spans="1:12" s="175" customFormat="1" ht="12.75" customHeight="1">
      <c r="A47" s="191" t="s">
        <v>385</v>
      </c>
      <c r="B47" s="196"/>
      <c r="C47" s="192" t="s">
        <v>169</v>
      </c>
      <c r="D47" s="197"/>
      <c r="E47" s="197"/>
      <c r="F47" s="204"/>
      <c r="G47" s="356"/>
      <c r="H47" s="355"/>
      <c r="I47" s="356"/>
      <c r="J47" s="356">
        <v>-32</v>
      </c>
      <c r="K47" s="355"/>
      <c r="L47" s="356">
        <v>-32</v>
      </c>
    </row>
    <row r="48" spans="1:12" s="175" customFormat="1" ht="12.75" customHeight="1">
      <c r="A48" s="191" t="s">
        <v>387</v>
      </c>
      <c r="B48" s="196"/>
      <c r="C48" s="227" t="s">
        <v>188</v>
      </c>
      <c r="D48" s="225"/>
      <c r="E48" s="225"/>
      <c r="F48" s="204"/>
      <c r="G48" s="356">
        <v>-5806.41</v>
      </c>
      <c r="H48" s="355"/>
      <c r="I48" s="356">
        <v>-5806.41</v>
      </c>
      <c r="J48" s="355">
        <v>-11603.69</v>
      </c>
      <c r="K48" s="355"/>
      <c r="L48" s="355">
        <v>-11603.69</v>
      </c>
    </row>
    <row r="49" spans="1:12" s="175" customFormat="1" ht="12.75" customHeight="1">
      <c r="A49" s="191" t="s">
        <v>170</v>
      </c>
      <c r="B49" s="196"/>
      <c r="C49" s="236" t="s">
        <v>171</v>
      </c>
      <c r="D49" s="193"/>
      <c r="E49" s="193"/>
      <c r="F49" s="204"/>
      <c r="G49" s="355">
        <v>-19665.54</v>
      </c>
      <c r="H49" s="355"/>
      <c r="I49" s="355">
        <v>-19665.54</v>
      </c>
      <c r="J49" s="355">
        <v>-51214.69</v>
      </c>
      <c r="K49" s="355"/>
      <c r="L49" s="355">
        <v>-51214.69</v>
      </c>
    </row>
    <row r="50" spans="1:12" s="175" customFormat="1" ht="12.75" customHeight="1">
      <c r="A50" s="191" t="s">
        <v>172</v>
      </c>
      <c r="B50" s="196"/>
      <c r="C50" s="236" t="s">
        <v>133</v>
      </c>
      <c r="D50" s="193"/>
      <c r="E50" s="193"/>
      <c r="F50" s="204"/>
      <c r="G50" s="355"/>
      <c r="H50" s="355"/>
      <c r="I50" s="355"/>
      <c r="J50" s="355"/>
      <c r="K50" s="355"/>
      <c r="L50" s="355"/>
    </row>
    <row r="51" spans="1:12" s="175" customFormat="1" ht="12.75" customHeight="1">
      <c r="A51" s="191" t="s">
        <v>173</v>
      </c>
      <c r="B51" s="196"/>
      <c r="C51" s="236" t="s">
        <v>174</v>
      </c>
      <c r="D51" s="193"/>
      <c r="E51" s="193"/>
      <c r="F51" s="204"/>
      <c r="G51" s="355">
        <v>-4305.72</v>
      </c>
      <c r="H51" s="355"/>
      <c r="I51" s="355">
        <v>-4305.72</v>
      </c>
      <c r="J51" s="355">
        <v>-8538.83</v>
      </c>
      <c r="K51" s="355"/>
      <c r="L51" s="355">
        <v>-8538.83</v>
      </c>
    </row>
    <row r="52" spans="1:12" s="175" customFormat="1" ht="12.75" customHeight="1">
      <c r="A52" s="191" t="s">
        <v>175</v>
      </c>
      <c r="B52" s="196"/>
      <c r="C52" s="236" t="s">
        <v>134</v>
      </c>
      <c r="D52" s="193"/>
      <c r="E52" s="193"/>
      <c r="F52" s="204"/>
      <c r="G52" s="356">
        <v>-80879</v>
      </c>
      <c r="H52" s="355"/>
      <c r="I52" s="356">
        <v>-80879</v>
      </c>
      <c r="J52" s="355">
        <v>-173918.73</v>
      </c>
      <c r="K52" s="355"/>
      <c r="L52" s="355">
        <v>-173918.73</v>
      </c>
    </row>
    <row r="53" spans="1:12" s="175" customFormat="1" ht="12.75" customHeight="1">
      <c r="A53" s="191" t="s">
        <v>176</v>
      </c>
      <c r="B53" s="196"/>
      <c r="C53" s="236" t="s">
        <v>189</v>
      </c>
      <c r="D53" s="193"/>
      <c r="E53" s="193"/>
      <c r="F53" s="204"/>
      <c r="G53" s="355"/>
      <c r="H53" s="355"/>
      <c r="I53" s="355"/>
      <c r="J53" s="355"/>
      <c r="K53" s="355"/>
      <c r="L53" s="355"/>
    </row>
    <row r="54" spans="1:12" s="175" customFormat="1" ht="12.75" customHeight="1">
      <c r="A54" s="191" t="s">
        <v>177</v>
      </c>
      <c r="B54" s="196"/>
      <c r="C54" s="236" t="s">
        <v>135</v>
      </c>
      <c r="D54" s="193"/>
      <c r="E54" s="193"/>
      <c r="F54" s="204"/>
      <c r="G54" s="356">
        <v>-4835.2299999999996</v>
      </c>
      <c r="H54" s="355"/>
      <c r="I54" s="356">
        <v>-4835.2299999999996</v>
      </c>
      <c r="J54" s="355">
        <v>-5636.86</v>
      </c>
      <c r="K54" s="355"/>
      <c r="L54" s="355">
        <v>-5636.86</v>
      </c>
    </row>
    <row r="55" spans="1:12" s="175" customFormat="1" ht="24.95" customHeight="1">
      <c r="A55" s="185" t="s">
        <v>368</v>
      </c>
      <c r="B55" s="498" t="s">
        <v>136</v>
      </c>
      <c r="C55" s="499"/>
      <c r="D55" s="500"/>
      <c r="E55" s="501"/>
      <c r="F55" s="210"/>
      <c r="G55" s="355">
        <v>-98639.23</v>
      </c>
      <c r="H55" s="355"/>
      <c r="I55" s="355">
        <v>-98639.23</v>
      </c>
      <c r="J55" s="355">
        <v>-444736.74</v>
      </c>
      <c r="K55" s="355"/>
      <c r="L55" s="355">
        <v>-444736.74</v>
      </c>
    </row>
    <row r="56" spans="1:12" s="175" customFormat="1" ht="24.95" customHeight="1">
      <c r="A56" s="187" t="s">
        <v>361</v>
      </c>
      <c r="B56" s="489" t="s">
        <v>137</v>
      </c>
      <c r="C56" s="490"/>
      <c r="D56" s="490"/>
      <c r="E56" s="510"/>
      <c r="F56" s="204"/>
      <c r="G56" s="355">
        <v>-98639.23</v>
      </c>
      <c r="H56" s="355"/>
      <c r="I56" s="355">
        <v>-98639.23</v>
      </c>
      <c r="J56" s="355">
        <v>-444736.74</v>
      </c>
      <c r="K56" s="355"/>
      <c r="L56" s="355">
        <v>-444736.74</v>
      </c>
    </row>
    <row r="57" spans="1:12" s="175" customFormat="1" ht="24.95" customHeight="1">
      <c r="A57" s="187" t="s">
        <v>363</v>
      </c>
      <c r="B57" s="506" t="s">
        <v>138</v>
      </c>
      <c r="C57" s="507"/>
      <c r="D57" s="507"/>
      <c r="E57" s="508"/>
      <c r="F57" s="204"/>
      <c r="G57" s="355"/>
      <c r="H57" s="355"/>
      <c r="I57" s="355"/>
      <c r="J57" s="355"/>
      <c r="K57" s="355"/>
      <c r="L57" s="355"/>
    </row>
    <row r="58" spans="1:12" s="175" customFormat="1" ht="12.75" customHeight="1">
      <c r="A58" s="187" t="s">
        <v>365</v>
      </c>
      <c r="B58" s="506" t="s">
        <v>139</v>
      </c>
      <c r="C58" s="507"/>
      <c r="D58" s="500"/>
      <c r="E58" s="501"/>
      <c r="F58" s="204"/>
      <c r="G58" s="355"/>
      <c r="H58" s="355"/>
      <c r="I58" s="355"/>
      <c r="J58" s="355"/>
      <c r="K58" s="355"/>
      <c r="L58" s="355"/>
    </row>
    <row r="59" spans="1:12" s="195" customFormat="1" ht="12.75" customHeight="1">
      <c r="A59" s="213" t="s">
        <v>367</v>
      </c>
      <c r="B59" s="237" t="s">
        <v>140</v>
      </c>
      <c r="C59" s="238"/>
      <c r="D59" s="238"/>
      <c r="E59" s="239"/>
      <c r="F59" s="240"/>
      <c r="G59" s="357"/>
      <c r="H59" s="357"/>
      <c r="I59" s="357"/>
      <c r="J59" s="357"/>
      <c r="K59" s="357"/>
      <c r="L59" s="357"/>
    </row>
    <row r="60" spans="1:12" s="195" customFormat="1" ht="24.95" customHeight="1">
      <c r="A60" s="213" t="s">
        <v>149</v>
      </c>
      <c r="B60" s="474" t="s">
        <v>141</v>
      </c>
      <c r="C60" s="472"/>
      <c r="D60" s="478"/>
      <c r="E60" s="473"/>
      <c r="F60" s="240"/>
      <c r="G60" s="357"/>
      <c r="H60" s="357"/>
      <c r="I60" s="357"/>
      <c r="J60" s="357"/>
      <c r="K60" s="357"/>
      <c r="L60" s="357"/>
    </row>
    <row r="61" spans="1:12" s="309" customFormat="1" ht="24.95" customHeight="1">
      <c r="A61" s="213" t="s">
        <v>84</v>
      </c>
      <c r="B61" s="474" t="s">
        <v>182</v>
      </c>
      <c r="C61" s="472"/>
      <c r="D61" s="472"/>
      <c r="E61" s="511"/>
      <c r="F61" s="240"/>
      <c r="G61" s="357"/>
      <c r="H61" s="357"/>
      <c r="I61" s="357"/>
      <c r="J61" s="357"/>
      <c r="K61" s="357"/>
      <c r="L61" s="357"/>
    </row>
    <row r="62" spans="1:12" s="195" customFormat="1" ht="18.75" customHeight="1">
      <c r="A62" s="213" t="s">
        <v>87</v>
      </c>
      <c r="B62" s="474" t="s">
        <v>142</v>
      </c>
      <c r="C62" s="472"/>
      <c r="D62" s="475"/>
      <c r="E62" s="476"/>
      <c r="F62" s="240"/>
      <c r="G62" s="357"/>
      <c r="H62" s="357"/>
      <c r="I62" s="357"/>
      <c r="J62" s="357"/>
      <c r="K62" s="357"/>
      <c r="L62" s="357"/>
    </row>
    <row r="63" spans="1:12" s="195" customFormat="1" ht="24.95" customHeight="1">
      <c r="A63" s="183" t="s">
        <v>369</v>
      </c>
      <c r="B63" s="479" t="s">
        <v>143</v>
      </c>
      <c r="C63" s="480"/>
      <c r="D63" s="475"/>
      <c r="E63" s="476"/>
      <c r="F63" s="199"/>
      <c r="G63" s="358">
        <v>29380.86</v>
      </c>
      <c r="H63" s="357"/>
      <c r="I63" s="358">
        <v>29380.86</v>
      </c>
      <c r="J63" s="358">
        <v>74957</v>
      </c>
      <c r="K63" s="357"/>
      <c r="L63" s="358">
        <v>74957</v>
      </c>
    </row>
    <row r="64" spans="1:12" s="195" customFormat="1" ht="12.75" customHeight="1">
      <c r="A64" s="213" t="s">
        <v>361</v>
      </c>
      <c r="B64" s="241" t="s">
        <v>144</v>
      </c>
      <c r="C64" s="196"/>
      <c r="D64" s="196"/>
      <c r="E64" s="199"/>
      <c r="F64" s="199"/>
      <c r="G64" s="358"/>
      <c r="H64" s="357"/>
      <c r="I64" s="358"/>
      <c r="J64" s="358"/>
      <c r="K64" s="357"/>
      <c r="L64" s="358"/>
    </row>
    <row r="65" spans="1:12" s="195" customFormat="1" ht="12.75" customHeight="1">
      <c r="A65" s="213" t="s">
        <v>363</v>
      </c>
      <c r="B65" s="237" t="s">
        <v>150</v>
      </c>
      <c r="C65" s="242"/>
      <c r="D65" s="238"/>
      <c r="E65" s="239"/>
      <c r="F65" s="199"/>
      <c r="G65" s="358"/>
      <c r="H65" s="357"/>
      <c r="I65" s="358"/>
      <c r="J65" s="358"/>
      <c r="K65" s="357"/>
      <c r="L65" s="358"/>
    </row>
    <row r="66" spans="1:12" s="195" customFormat="1" ht="24.75" customHeight="1">
      <c r="A66" s="213" t="s">
        <v>365</v>
      </c>
      <c r="B66" s="474" t="s">
        <v>178</v>
      </c>
      <c r="C66" s="472"/>
      <c r="D66" s="475"/>
      <c r="E66" s="476"/>
      <c r="F66" s="199"/>
      <c r="G66" s="358"/>
      <c r="H66" s="357"/>
      <c r="I66" s="358"/>
      <c r="J66" s="358"/>
      <c r="K66" s="357"/>
      <c r="L66" s="358"/>
    </row>
    <row r="67" spans="1:12" s="195" customFormat="1" ht="30" customHeight="1">
      <c r="A67" s="213" t="s">
        <v>398</v>
      </c>
      <c r="B67" s="474" t="s">
        <v>190</v>
      </c>
      <c r="C67" s="477"/>
      <c r="D67" s="478"/>
      <c r="E67" s="473"/>
      <c r="F67" s="199"/>
      <c r="G67" s="358">
        <v>29380.86</v>
      </c>
      <c r="H67" s="357"/>
      <c r="I67" s="358">
        <v>29380.86</v>
      </c>
      <c r="J67" s="358">
        <v>74957</v>
      </c>
      <c r="K67" s="357"/>
      <c r="L67" s="358">
        <v>74957</v>
      </c>
    </row>
    <row r="68" spans="1:12" s="195" customFormat="1" ht="15.75">
      <c r="A68" s="191" t="s">
        <v>471</v>
      </c>
      <c r="B68" s="243"/>
      <c r="C68" s="244"/>
      <c r="D68" s="192" t="s">
        <v>120</v>
      </c>
      <c r="E68" s="197"/>
      <c r="F68" s="240"/>
      <c r="G68" s="358">
        <v>29380.86</v>
      </c>
      <c r="H68" s="357"/>
      <c r="I68" s="358">
        <v>29380.86</v>
      </c>
      <c r="J68" s="358">
        <v>74957</v>
      </c>
      <c r="K68" s="357"/>
      <c r="L68" s="358">
        <v>74957</v>
      </c>
    </row>
    <row r="69" spans="1:12" s="195" customFormat="1" ht="12.75" customHeight="1">
      <c r="A69" s="191" t="s">
        <v>472</v>
      </c>
      <c r="B69" s="196"/>
      <c r="C69" s="245"/>
      <c r="D69" s="192" t="s">
        <v>396</v>
      </c>
      <c r="E69" s="197"/>
      <c r="F69" s="199"/>
      <c r="G69" s="357"/>
      <c r="H69" s="357"/>
      <c r="I69" s="357"/>
      <c r="J69" s="357"/>
      <c r="K69" s="357"/>
      <c r="L69" s="357"/>
    </row>
    <row r="70" spans="1:12" s="195" customFormat="1" ht="24.95" customHeight="1">
      <c r="A70" s="191" t="s">
        <v>179</v>
      </c>
      <c r="B70" s="196"/>
      <c r="C70" s="227"/>
      <c r="D70" s="472" t="s">
        <v>191</v>
      </c>
      <c r="E70" s="473"/>
      <c r="F70" s="246"/>
      <c r="G70" s="357"/>
      <c r="H70" s="357"/>
      <c r="I70" s="357"/>
      <c r="J70" s="357"/>
      <c r="K70" s="357"/>
      <c r="L70" s="357"/>
    </row>
    <row r="71" spans="1:12" s="195" customFormat="1" ht="12.75" customHeight="1">
      <c r="A71" s="191" t="s">
        <v>180</v>
      </c>
      <c r="B71" s="196"/>
      <c r="C71" s="227"/>
      <c r="D71" s="192" t="s">
        <v>192</v>
      </c>
      <c r="E71" s="193"/>
      <c r="F71" s="199"/>
      <c r="G71" s="357"/>
      <c r="H71" s="357"/>
      <c r="I71" s="357"/>
      <c r="J71" s="357"/>
      <c r="K71" s="357"/>
      <c r="L71" s="357"/>
    </row>
    <row r="72" spans="1:12" s="175" customFormat="1" ht="36" customHeight="1">
      <c r="A72" s="200" t="s">
        <v>390</v>
      </c>
      <c r="B72" s="474" t="s">
        <v>181</v>
      </c>
      <c r="C72" s="477"/>
      <c r="D72" s="478"/>
      <c r="E72" s="473"/>
      <c r="F72" s="212"/>
      <c r="G72" s="355"/>
      <c r="H72" s="355"/>
      <c r="I72" s="355"/>
      <c r="J72" s="355"/>
      <c r="K72" s="355"/>
      <c r="L72" s="355"/>
    </row>
    <row r="73" spans="1:12" s="175" customFormat="1" ht="15.75">
      <c r="A73" s="200" t="s">
        <v>84</v>
      </c>
      <c r="B73" s="211" t="s">
        <v>522</v>
      </c>
      <c r="C73" s="202"/>
      <c r="D73" s="247"/>
      <c r="E73" s="248"/>
      <c r="F73" s="212"/>
      <c r="G73" s="355"/>
      <c r="H73" s="355"/>
      <c r="I73" s="355"/>
      <c r="J73" s="355"/>
      <c r="K73" s="355"/>
      <c r="L73" s="355"/>
    </row>
    <row r="74" spans="1:12" s="175" customFormat="1" ht="15.75">
      <c r="A74" s="200" t="s">
        <v>87</v>
      </c>
      <c r="B74" s="211" t="s">
        <v>145</v>
      </c>
      <c r="C74" s="202"/>
      <c r="D74" s="214"/>
      <c r="E74" s="215"/>
      <c r="F74" s="212"/>
      <c r="G74" s="355"/>
      <c r="H74" s="355"/>
      <c r="I74" s="355"/>
      <c r="J74" s="355"/>
      <c r="K74" s="355"/>
      <c r="L74" s="355"/>
    </row>
    <row r="75" spans="1:12" s="175" customFormat="1" ht="39" customHeight="1">
      <c r="A75" s="185" t="s">
        <v>393</v>
      </c>
      <c r="B75" s="493" t="s">
        <v>183</v>
      </c>
      <c r="C75" s="494"/>
      <c r="D75" s="494"/>
      <c r="E75" s="495"/>
      <c r="F75" s="216"/>
      <c r="G75" s="355"/>
      <c r="H75" s="355"/>
      <c r="I75" s="355"/>
      <c r="J75" s="355"/>
      <c r="K75" s="355"/>
      <c r="L75" s="355"/>
    </row>
    <row r="76" spans="1:12" s="175" customFormat="1" ht="24.95" customHeight="1">
      <c r="A76" s="213" t="s">
        <v>361</v>
      </c>
      <c r="B76" s="489" t="s">
        <v>146</v>
      </c>
      <c r="C76" s="509"/>
      <c r="D76" s="491"/>
      <c r="E76" s="492"/>
      <c r="F76" s="216"/>
      <c r="G76" s="355">
        <v>300495.94</v>
      </c>
      <c r="H76" s="355"/>
      <c r="I76" s="355">
        <v>300495.94</v>
      </c>
      <c r="J76" s="355">
        <v>29930.79</v>
      </c>
      <c r="K76" s="355"/>
      <c r="L76" s="355">
        <v>29930.79</v>
      </c>
    </row>
    <row r="77" spans="1:12" s="175" customFormat="1" ht="24.95" customHeight="1">
      <c r="A77" s="213" t="s">
        <v>363</v>
      </c>
      <c r="B77" s="489" t="s">
        <v>147</v>
      </c>
      <c r="C77" s="490"/>
      <c r="D77" s="491"/>
      <c r="E77" s="492"/>
      <c r="F77" s="204"/>
      <c r="G77" s="355">
        <v>420173.37</v>
      </c>
      <c r="H77" s="355"/>
      <c r="I77" s="355">
        <v>420173.37</v>
      </c>
      <c r="J77" s="355">
        <v>390242.58</v>
      </c>
      <c r="K77" s="355"/>
      <c r="L77" s="355">
        <v>390242.58</v>
      </c>
    </row>
    <row r="78" spans="1:12" s="175" customFormat="1" ht="24.95" customHeight="1">
      <c r="A78" s="213" t="s">
        <v>365</v>
      </c>
      <c r="B78" s="485" t="s">
        <v>148</v>
      </c>
      <c r="C78" s="486"/>
      <c r="D78" s="487"/>
      <c r="E78" s="488"/>
      <c r="F78" s="204"/>
      <c r="G78" s="356">
        <v>720669.31</v>
      </c>
      <c r="H78" s="355"/>
      <c r="I78" s="356">
        <v>720669.31</v>
      </c>
      <c r="J78" s="355">
        <v>420173.37</v>
      </c>
      <c r="K78" s="355"/>
      <c r="L78" s="355">
        <v>420173.37</v>
      </c>
    </row>
    <row r="79" spans="1:12" s="175" customFormat="1">
      <c r="A79" s="217"/>
      <c r="B79" s="218"/>
      <c r="C79" s="218"/>
      <c r="D79" s="218"/>
      <c r="E79" s="218"/>
      <c r="F79" s="218"/>
      <c r="G79" s="219"/>
      <c r="H79" s="219"/>
      <c r="I79" s="219"/>
      <c r="J79" s="219"/>
      <c r="K79" s="219"/>
    </row>
    <row r="80" spans="1:12" s="175" customFormat="1">
      <c r="A80" s="217"/>
      <c r="B80" s="218"/>
      <c r="C80" s="218"/>
      <c r="D80" s="218"/>
      <c r="E80" s="218"/>
      <c r="F80" s="218"/>
      <c r="G80" s="219"/>
      <c r="H80" s="219"/>
      <c r="I80" s="219"/>
      <c r="J80" s="219"/>
      <c r="K80" s="219"/>
    </row>
    <row r="81" spans="1:12" s="175" customFormat="1">
      <c r="A81" s="365" t="s">
        <v>536</v>
      </c>
      <c r="B81" s="249"/>
      <c r="C81" s="249"/>
      <c r="D81" s="249"/>
      <c r="E81" s="249"/>
      <c r="F81" s="249"/>
      <c r="G81" s="249"/>
      <c r="H81" s="250"/>
      <c r="I81" s="251"/>
      <c r="J81" s="367" t="s">
        <v>537</v>
      </c>
      <c r="K81" s="249"/>
    </row>
    <row r="82" spans="1:12" s="175" customFormat="1" ht="13.5" customHeight="1">
      <c r="A82" s="484" t="s">
        <v>215</v>
      </c>
      <c r="B82" s="484"/>
      <c r="C82" s="484"/>
      <c r="D82" s="484"/>
      <c r="E82" s="484"/>
      <c r="F82" s="484"/>
      <c r="G82" s="484"/>
      <c r="H82" s="252" t="s">
        <v>184</v>
      </c>
      <c r="I82" s="180"/>
      <c r="J82" s="505" t="s">
        <v>436</v>
      </c>
      <c r="K82" s="505"/>
    </row>
    <row r="83" spans="1:12" s="175" customFormat="1">
      <c r="A83" s="470" t="s">
        <v>216</v>
      </c>
      <c r="B83" s="470"/>
      <c r="C83" s="470"/>
      <c r="D83" s="470"/>
      <c r="E83" s="470"/>
    </row>
    <row r="84" spans="1:12" s="175" customFormat="1"/>
    <row r="85" spans="1:12" s="175" customFormat="1">
      <c r="A85" s="366" t="s">
        <v>538</v>
      </c>
      <c r="B85" s="253"/>
      <c r="C85" s="253"/>
      <c r="D85" s="253"/>
      <c r="E85" s="253"/>
      <c r="F85" s="253"/>
      <c r="G85" s="253"/>
      <c r="H85" s="254"/>
      <c r="I85" s="255"/>
      <c r="J85" s="368" t="s">
        <v>539</v>
      </c>
      <c r="K85" s="253"/>
      <c r="L85" s="195"/>
    </row>
    <row r="86" spans="1:12" s="175" customFormat="1">
      <c r="A86" s="496" t="s">
        <v>208</v>
      </c>
      <c r="B86" s="496"/>
      <c r="C86" s="496"/>
      <c r="D86" s="496"/>
      <c r="E86" s="496"/>
      <c r="F86" s="496"/>
      <c r="G86" s="496"/>
      <c r="H86" s="222" t="s">
        <v>184</v>
      </c>
      <c r="I86" s="181"/>
      <c r="J86" s="497" t="s">
        <v>436</v>
      </c>
      <c r="K86" s="497"/>
      <c r="L86" s="195"/>
    </row>
    <row r="87" spans="1:12" s="175" customFormat="1">
      <c r="F87" s="219"/>
    </row>
    <row r="88" spans="1:12" s="175" customFormat="1">
      <c r="F88" s="219"/>
    </row>
    <row r="89" spans="1:12" s="175" customFormat="1">
      <c r="F89" s="219"/>
    </row>
    <row r="90" spans="1:12" s="175" customFormat="1">
      <c r="F90" s="219"/>
    </row>
    <row r="91" spans="1:12" s="175" customFormat="1">
      <c r="F91" s="219"/>
    </row>
    <row r="92" spans="1:12" s="175" customFormat="1">
      <c r="F92" s="219"/>
    </row>
    <row r="93" spans="1:12" s="175" customFormat="1">
      <c r="F93" s="219"/>
    </row>
    <row r="94" spans="1:12" s="175" customFormat="1">
      <c r="F94" s="219"/>
    </row>
    <row r="95" spans="1:12" s="175" customFormat="1">
      <c r="F95" s="219"/>
    </row>
    <row r="96" spans="1:12" s="175" customFormat="1">
      <c r="F96" s="219"/>
    </row>
    <row r="97" spans="6:6" s="175" customFormat="1">
      <c r="F97" s="219"/>
    </row>
    <row r="98" spans="6:6" s="175" customFormat="1">
      <c r="F98" s="219"/>
    </row>
    <row r="99" spans="6:6" s="175" customFormat="1">
      <c r="F99" s="219"/>
    </row>
    <row r="100" spans="6:6" s="175" customFormat="1">
      <c r="F100" s="219"/>
    </row>
    <row r="101" spans="6:6" s="175" customFormat="1">
      <c r="F101" s="219"/>
    </row>
    <row r="102" spans="6:6" s="175" customFormat="1">
      <c r="F102" s="219"/>
    </row>
    <row r="103" spans="6:6" s="175" customFormat="1">
      <c r="F103" s="219"/>
    </row>
    <row r="104" spans="6:6" s="175" customFormat="1">
      <c r="F104" s="219"/>
    </row>
    <row r="105" spans="6:6" s="175" customFormat="1">
      <c r="F105" s="219"/>
    </row>
    <row r="106" spans="6:6" s="175" customFormat="1">
      <c r="F106" s="219"/>
    </row>
    <row r="107" spans="6:6" s="175" customFormat="1">
      <c r="F107" s="219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3:E83"/>
    <mergeCell ref="A17:L17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78" fitToHeight="2" orientation="portrait" r:id="rId1"/>
  <headerFooter alignWithMargins="0"/>
  <rowBreaks count="2" manualBreakCount="2">
    <brk id="52" max="11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1" workbookViewId="0">
      <selection activeCell="H12" sqref="H12"/>
    </sheetView>
  </sheetViews>
  <sheetFormatPr defaultColWidth="9.140625" defaultRowHeight="12.75"/>
  <cols>
    <col min="1" max="1" width="5.42578125" style="131" customWidth="1"/>
    <col min="2" max="2" width="0.28515625" style="131" customWidth="1"/>
    <col min="3" max="3" width="2" style="131" customWidth="1"/>
    <col min="4" max="4" width="32.5703125" style="131" customWidth="1"/>
    <col min="5" max="5" width="6.7109375" style="131" bestFit="1" customWidth="1"/>
    <col min="6" max="8" width="12" style="131" customWidth="1"/>
    <col min="9" max="9" width="10.28515625" style="131" customWidth="1"/>
    <col min="10" max="10" width="12" style="131" customWidth="1"/>
    <col min="11" max="11" width="11" style="131" customWidth="1"/>
    <col min="12" max="12" width="8.42578125" style="131" bestFit="1" customWidth="1"/>
    <col min="13" max="13" width="10.85546875" style="131" customWidth="1"/>
    <col min="14" max="14" width="8.7109375" style="131" customWidth="1"/>
    <col min="15" max="16384" width="9.140625" style="131"/>
  </cols>
  <sheetData>
    <row r="1" spans="1:13">
      <c r="D1" s="131" t="s">
        <v>533</v>
      </c>
      <c r="J1" s="335" t="s">
        <v>542</v>
      </c>
    </row>
    <row r="2" spans="1:13">
      <c r="D2" s="131" t="s">
        <v>541</v>
      </c>
      <c r="J2" s="317" t="s">
        <v>3</v>
      </c>
    </row>
    <row r="3" spans="1:13">
      <c r="D3" s="336">
        <v>44406</v>
      </c>
      <c r="J3" s="33" t="s">
        <v>325</v>
      </c>
    </row>
    <row r="5" spans="1:13" ht="30" customHeight="1">
      <c r="A5" s="529" t="s">
        <v>4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</row>
    <row r="6" spans="1:13">
      <c r="D6" s="530"/>
      <c r="E6" s="530"/>
      <c r="F6" s="530"/>
      <c r="G6" s="530"/>
      <c r="H6" s="530"/>
      <c r="I6" s="530"/>
      <c r="J6" s="530"/>
      <c r="K6" s="530"/>
      <c r="L6" s="530"/>
      <c r="M6" s="530"/>
    </row>
    <row r="7" spans="1:13" ht="12.75" customHeight="1">
      <c r="A7" s="531" t="s">
        <v>5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</row>
    <row r="8" spans="1:13">
      <c r="J8" s="337" t="s">
        <v>535</v>
      </c>
    </row>
    <row r="9" spans="1:13" ht="27" customHeight="1">
      <c r="A9" s="532" t="s">
        <v>323</v>
      </c>
      <c r="B9" s="534" t="s">
        <v>355</v>
      </c>
      <c r="C9" s="535"/>
      <c r="D9" s="536"/>
      <c r="E9" s="532" t="s">
        <v>438</v>
      </c>
      <c r="F9" s="532" t="s">
        <v>439</v>
      </c>
      <c r="G9" s="532" t="s">
        <v>440</v>
      </c>
      <c r="H9" s="532"/>
      <c r="I9" s="532"/>
      <c r="J9" s="532" t="s">
        <v>6</v>
      </c>
      <c r="K9" s="532"/>
      <c r="L9" s="540" t="s">
        <v>444</v>
      </c>
      <c r="M9" s="532" t="s">
        <v>113</v>
      </c>
    </row>
    <row r="10" spans="1:13" ht="101.25" customHeight="1">
      <c r="A10" s="533"/>
      <c r="B10" s="537"/>
      <c r="C10" s="538"/>
      <c r="D10" s="539"/>
      <c r="E10" s="532"/>
      <c r="F10" s="532"/>
      <c r="G10" s="322" t="s">
        <v>24</v>
      </c>
      <c r="H10" s="322" t="s">
        <v>7</v>
      </c>
      <c r="I10" s="322" t="s">
        <v>8</v>
      </c>
      <c r="J10" s="322" t="s">
        <v>9</v>
      </c>
      <c r="K10" s="322" t="s">
        <v>10</v>
      </c>
      <c r="L10" s="541"/>
      <c r="M10" s="532"/>
    </row>
    <row r="11" spans="1:13">
      <c r="A11" s="146">
        <v>1</v>
      </c>
      <c r="B11" s="264"/>
      <c r="C11" s="265"/>
      <c r="D11" s="266">
        <v>2</v>
      </c>
      <c r="E11" s="267">
        <v>3</v>
      </c>
      <c r="F11" s="267">
        <v>4</v>
      </c>
      <c r="G11" s="267">
        <v>5</v>
      </c>
      <c r="H11" s="267">
        <v>6</v>
      </c>
      <c r="I11" s="267">
        <v>7</v>
      </c>
      <c r="J11" s="267">
        <v>8</v>
      </c>
      <c r="K11" s="267">
        <v>9</v>
      </c>
      <c r="L11" s="267">
        <v>10</v>
      </c>
      <c r="M11" s="46">
        <v>11</v>
      </c>
    </row>
    <row r="12" spans="1:13" ht="24.95" customHeight="1">
      <c r="A12" s="268" t="s">
        <v>324</v>
      </c>
      <c r="B12" s="544" t="s">
        <v>234</v>
      </c>
      <c r="C12" s="545"/>
      <c r="D12" s="546"/>
      <c r="E12" s="269"/>
      <c r="F12" s="269">
        <v>2943.86</v>
      </c>
      <c r="G12" s="269"/>
      <c r="H12" s="269"/>
      <c r="I12" s="269"/>
      <c r="J12" s="269"/>
      <c r="K12" s="269"/>
      <c r="L12" s="269"/>
      <c r="M12" s="269">
        <f>SUM(F12:L12)</f>
        <v>2943.86</v>
      </c>
    </row>
    <row r="13" spans="1:13">
      <c r="A13" s="313" t="s">
        <v>326</v>
      </c>
      <c r="B13" s="270"/>
      <c r="C13" s="271" t="s">
        <v>11</v>
      </c>
      <c r="D13" s="272"/>
      <c r="E13" s="269"/>
      <c r="F13" s="273"/>
      <c r="G13" s="269"/>
      <c r="H13" s="269"/>
      <c r="I13" s="269"/>
      <c r="J13" s="269"/>
      <c r="K13" s="274"/>
      <c r="L13" s="274"/>
      <c r="M13" s="269"/>
    </row>
    <row r="14" spans="1:13">
      <c r="A14" s="275" t="s">
        <v>197</v>
      </c>
      <c r="B14" s="276"/>
      <c r="C14" s="265"/>
      <c r="D14" s="323" t="s">
        <v>237</v>
      </c>
      <c r="E14" s="269"/>
      <c r="F14" s="273"/>
      <c r="G14" s="269"/>
      <c r="H14" s="269"/>
      <c r="I14" s="269"/>
      <c r="J14" s="269"/>
      <c r="K14" s="274"/>
      <c r="L14" s="274"/>
      <c r="M14" s="269"/>
    </row>
    <row r="15" spans="1:13" ht="25.5">
      <c r="A15" s="277" t="s">
        <v>198</v>
      </c>
      <c r="B15" s="265"/>
      <c r="C15" s="265"/>
      <c r="D15" s="323" t="s">
        <v>238</v>
      </c>
      <c r="E15" s="269"/>
      <c r="F15" s="273"/>
      <c r="G15" s="269"/>
      <c r="H15" s="269"/>
      <c r="I15" s="269"/>
      <c r="J15" s="269"/>
      <c r="K15" s="274"/>
      <c r="L15" s="274"/>
      <c r="M15" s="269"/>
    </row>
    <row r="16" spans="1:13" ht="28.5" customHeight="1">
      <c r="A16" s="278" t="s">
        <v>328</v>
      </c>
      <c r="B16" s="279"/>
      <c r="C16" s="547" t="s">
        <v>12</v>
      </c>
      <c r="D16" s="548"/>
      <c r="E16" s="269"/>
      <c r="F16" s="269"/>
      <c r="G16" s="269"/>
      <c r="H16" s="269"/>
      <c r="I16" s="269"/>
      <c r="J16" s="269"/>
      <c r="K16" s="269"/>
      <c r="L16" s="269"/>
      <c r="M16" s="147"/>
    </row>
    <row r="17" spans="1:13">
      <c r="A17" s="275" t="s">
        <v>199</v>
      </c>
      <c r="B17" s="280"/>
      <c r="C17" s="265"/>
      <c r="D17" s="323" t="s">
        <v>240</v>
      </c>
      <c r="E17" s="269"/>
      <c r="F17" s="269"/>
      <c r="G17" s="269"/>
      <c r="H17" s="269"/>
      <c r="I17" s="269"/>
      <c r="J17" s="269"/>
      <c r="K17" s="269"/>
      <c r="L17" s="269"/>
      <c r="M17" s="147"/>
    </row>
    <row r="18" spans="1:13">
      <c r="A18" s="275" t="s">
        <v>200</v>
      </c>
      <c r="B18" s="280"/>
      <c r="C18" s="265"/>
      <c r="D18" s="323" t="s">
        <v>241</v>
      </c>
      <c r="E18" s="269"/>
      <c r="F18" s="269"/>
      <c r="G18" s="269"/>
      <c r="H18" s="269"/>
      <c r="I18" s="269"/>
      <c r="J18" s="269"/>
      <c r="K18" s="269"/>
      <c r="L18" s="269"/>
      <c r="M18" s="147"/>
    </row>
    <row r="19" spans="1:13">
      <c r="A19" s="275" t="s">
        <v>288</v>
      </c>
      <c r="B19" s="280"/>
      <c r="C19" s="265"/>
      <c r="D19" s="323" t="s">
        <v>242</v>
      </c>
      <c r="E19" s="269"/>
      <c r="F19" s="269"/>
      <c r="G19" s="269"/>
      <c r="H19" s="269"/>
      <c r="I19" s="269"/>
      <c r="J19" s="269"/>
      <c r="K19" s="269"/>
      <c r="L19" s="269"/>
      <c r="M19" s="147"/>
    </row>
    <row r="20" spans="1:13">
      <c r="A20" s="313" t="s">
        <v>329</v>
      </c>
      <c r="B20" s="281"/>
      <c r="C20" s="282" t="s">
        <v>305</v>
      </c>
      <c r="D20" s="283"/>
      <c r="E20" s="269"/>
      <c r="F20" s="269"/>
      <c r="G20" s="269"/>
      <c r="H20" s="269"/>
      <c r="I20" s="269"/>
      <c r="J20" s="284"/>
      <c r="K20" s="274"/>
      <c r="L20" s="274"/>
      <c r="M20" s="269"/>
    </row>
    <row r="21" spans="1:13" ht="24.95" customHeight="1">
      <c r="A21" s="268" t="s">
        <v>330</v>
      </c>
      <c r="B21" s="549" t="s">
        <v>243</v>
      </c>
      <c r="C21" s="550"/>
      <c r="D21" s="551"/>
      <c r="E21" s="269"/>
      <c r="F21" s="331">
        <v>2943.86</v>
      </c>
      <c r="G21" s="269"/>
      <c r="H21" s="269"/>
      <c r="I21" s="269"/>
      <c r="J21" s="269"/>
      <c r="K21" s="269"/>
      <c r="L21" s="269"/>
      <c r="M21" s="147">
        <f>SUM(F21:L21)</f>
        <v>2943.86</v>
      </c>
    </row>
    <row r="22" spans="1:13" ht="24.95" customHeight="1">
      <c r="A22" s="268" t="s">
        <v>331</v>
      </c>
      <c r="B22" s="544" t="s">
        <v>13</v>
      </c>
      <c r="C22" s="545"/>
      <c r="D22" s="546"/>
      <c r="E22" s="46" t="s">
        <v>194</v>
      </c>
      <c r="F22" s="331">
        <v>-2943.86</v>
      </c>
      <c r="G22" s="331"/>
      <c r="H22" s="333" t="s">
        <v>194</v>
      </c>
      <c r="I22" s="333"/>
      <c r="J22" s="333" t="s">
        <v>194</v>
      </c>
      <c r="K22" s="333" t="s">
        <v>194</v>
      </c>
      <c r="L22" s="333"/>
      <c r="M22" s="331">
        <f>SUM(F22:L22)</f>
        <v>-2943.86</v>
      </c>
    </row>
    <row r="23" spans="1:13" ht="30" customHeight="1">
      <c r="A23" s="313" t="s">
        <v>332</v>
      </c>
      <c r="B23" s="321"/>
      <c r="C23" s="552" t="s">
        <v>14</v>
      </c>
      <c r="D23" s="553"/>
      <c r="E23" s="46" t="s">
        <v>194</v>
      </c>
      <c r="F23" s="269"/>
      <c r="G23" s="269"/>
      <c r="H23" s="46" t="s">
        <v>194</v>
      </c>
      <c r="I23" s="46"/>
      <c r="J23" s="46" t="s">
        <v>194</v>
      </c>
      <c r="K23" s="46" t="s">
        <v>194</v>
      </c>
      <c r="L23" s="46"/>
      <c r="M23" s="269"/>
    </row>
    <row r="24" spans="1:13" ht="26.25" customHeight="1">
      <c r="A24" s="313" t="s">
        <v>333</v>
      </c>
      <c r="B24" s="270"/>
      <c r="C24" s="554" t="s">
        <v>15</v>
      </c>
      <c r="D24" s="555"/>
      <c r="E24" s="46" t="s">
        <v>194</v>
      </c>
      <c r="F24" s="329"/>
      <c r="G24" s="284"/>
      <c r="H24" s="46" t="s">
        <v>194</v>
      </c>
      <c r="I24" s="285"/>
      <c r="J24" s="46" t="s">
        <v>194</v>
      </c>
      <c r="K24" s="46" t="s">
        <v>194</v>
      </c>
      <c r="L24" s="46"/>
      <c r="M24" s="332"/>
    </row>
    <row r="25" spans="1:13" ht="24.95" customHeight="1">
      <c r="A25" s="313" t="s">
        <v>334</v>
      </c>
      <c r="B25" s="270"/>
      <c r="C25" s="554" t="s">
        <v>16</v>
      </c>
      <c r="D25" s="556"/>
      <c r="E25" s="46" t="s">
        <v>194</v>
      </c>
      <c r="F25" s="284"/>
      <c r="G25" s="284"/>
      <c r="H25" s="46" t="s">
        <v>194</v>
      </c>
      <c r="I25" s="285"/>
      <c r="J25" s="46" t="s">
        <v>194</v>
      </c>
      <c r="K25" s="46" t="s">
        <v>194</v>
      </c>
      <c r="L25" s="46"/>
      <c r="M25" s="147"/>
    </row>
    <row r="26" spans="1:13">
      <c r="A26" s="275" t="s">
        <v>248</v>
      </c>
      <c r="B26" s="276"/>
      <c r="C26" s="286"/>
      <c r="D26" s="287" t="s">
        <v>240</v>
      </c>
      <c r="E26" s="8" t="s">
        <v>194</v>
      </c>
      <c r="F26" s="288"/>
      <c r="G26" s="288"/>
      <c r="H26" s="8" t="s">
        <v>194</v>
      </c>
      <c r="I26" s="289"/>
      <c r="J26" s="8" t="s">
        <v>194</v>
      </c>
      <c r="K26" s="8" t="s">
        <v>194</v>
      </c>
      <c r="L26" s="8"/>
      <c r="M26" s="147"/>
    </row>
    <row r="27" spans="1:13">
      <c r="A27" s="275" t="s">
        <v>249</v>
      </c>
      <c r="B27" s="276"/>
      <c r="C27" s="286"/>
      <c r="D27" s="287" t="s">
        <v>241</v>
      </c>
      <c r="E27" s="8" t="s">
        <v>194</v>
      </c>
      <c r="F27" s="288"/>
      <c r="G27" s="288"/>
      <c r="H27" s="8" t="s">
        <v>194</v>
      </c>
      <c r="I27" s="289"/>
      <c r="J27" s="8" t="s">
        <v>194</v>
      </c>
      <c r="K27" s="8" t="s">
        <v>194</v>
      </c>
      <c r="L27" s="8"/>
      <c r="M27" s="147"/>
    </row>
    <row r="28" spans="1:13">
      <c r="A28" s="275" t="s">
        <v>250</v>
      </c>
      <c r="B28" s="276"/>
      <c r="C28" s="286"/>
      <c r="D28" s="287" t="s">
        <v>242</v>
      </c>
      <c r="E28" s="8" t="s">
        <v>194</v>
      </c>
      <c r="F28" s="288"/>
      <c r="G28" s="288"/>
      <c r="H28" s="8" t="s">
        <v>194</v>
      </c>
      <c r="I28" s="289"/>
      <c r="J28" s="8" t="s">
        <v>194</v>
      </c>
      <c r="K28" s="8" t="s">
        <v>194</v>
      </c>
      <c r="L28" s="8"/>
      <c r="M28" s="147"/>
    </row>
    <row r="29" spans="1:13">
      <c r="A29" s="146" t="s">
        <v>335</v>
      </c>
      <c r="B29" s="280"/>
      <c r="C29" s="290" t="s">
        <v>305</v>
      </c>
      <c r="D29" s="323"/>
      <c r="E29" s="46" t="s">
        <v>194</v>
      </c>
      <c r="F29" s="291"/>
      <c r="G29" s="291"/>
      <c r="H29" s="46" t="s">
        <v>194</v>
      </c>
      <c r="I29" s="292"/>
      <c r="J29" s="46" t="s">
        <v>194</v>
      </c>
      <c r="K29" s="46" t="s">
        <v>194</v>
      </c>
      <c r="L29" s="46"/>
      <c r="M29" s="147"/>
    </row>
    <row r="30" spans="1:13" ht="24.95" customHeight="1">
      <c r="A30" s="268" t="s">
        <v>336</v>
      </c>
      <c r="B30" s="557" t="s">
        <v>17</v>
      </c>
      <c r="C30" s="558"/>
      <c r="D30" s="559"/>
      <c r="E30" s="46" t="s">
        <v>194</v>
      </c>
      <c r="F30" s="331">
        <f>SUM(F22:F29)</f>
        <v>-2943.86</v>
      </c>
      <c r="G30" s="269"/>
      <c r="H30" s="46" t="s">
        <v>194</v>
      </c>
      <c r="I30" s="46"/>
      <c r="J30" s="46" t="s">
        <v>194</v>
      </c>
      <c r="K30" s="46" t="s">
        <v>194</v>
      </c>
      <c r="L30" s="46"/>
      <c r="M30" s="147">
        <f>SUM(M22:M29)</f>
        <v>-2943.86</v>
      </c>
    </row>
    <row r="31" spans="1:13" ht="24.95" customHeight="1">
      <c r="A31" s="313" t="s">
        <v>337</v>
      </c>
      <c r="B31" s="544" t="s">
        <v>252</v>
      </c>
      <c r="C31" s="545"/>
      <c r="D31" s="546"/>
      <c r="E31" s="269"/>
      <c r="F31" s="269"/>
      <c r="G31" s="269"/>
      <c r="H31" s="269"/>
      <c r="I31" s="269"/>
      <c r="J31" s="269"/>
      <c r="K31" s="269"/>
      <c r="L31" s="269"/>
      <c r="M31" s="147"/>
    </row>
    <row r="32" spans="1:13" ht="24.95" customHeight="1">
      <c r="A32" s="313" t="s">
        <v>338</v>
      </c>
      <c r="B32" s="321"/>
      <c r="C32" s="552" t="s">
        <v>253</v>
      </c>
      <c r="D32" s="553"/>
      <c r="E32" s="269"/>
      <c r="F32" s="269"/>
      <c r="G32" s="269"/>
      <c r="H32" s="269"/>
      <c r="I32" s="269"/>
      <c r="J32" s="269"/>
      <c r="K32" s="269"/>
      <c r="L32" s="269"/>
      <c r="M32" s="147"/>
    </row>
    <row r="33" spans="1:13" ht="33" customHeight="1">
      <c r="A33" s="313" t="s">
        <v>339</v>
      </c>
      <c r="B33" s="270"/>
      <c r="C33" s="542" t="s">
        <v>18</v>
      </c>
      <c r="D33" s="543"/>
      <c r="E33" s="269"/>
      <c r="F33" s="269"/>
      <c r="G33" s="269"/>
      <c r="H33" s="269"/>
      <c r="I33" s="269"/>
      <c r="J33" s="269"/>
      <c r="K33" s="269"/>
      <c r="L33" s="269"/>
      <c r="M33" s="147"/>
    </row>
    <row r="34" spans="1:13" ht="29.25" customHeight="1">
      <c r="A34" s="313" t="s">
        <v>340</v>
      </c>
      <c r="B34" s="270"/>
      <c r="C34" s="554" t="s">
        <v>255</v>
      </c>
      <c r="D34" s="556"/>
      <c r="E34" s="269"/>
      <c r="F34" s="269"/>
      <c r="G34" s="269"/>
      <c r="H34" s="269"/>
      <c r="I34" s="269"/>
      <c r="J34" s="269"/>
      <c r="K34" s="269"/>
      <c r="L34" s="269"/>
      <c r="M34" s="147"/>
    </row>
    <row r="35" spans="1:13" ht="24.95" customHeight="1">
      <c r="A35" s="268" t="s">
        <v>342</v>
      </c>
      <c r="B35" s="270"/>
      <c r="C35" s="554" t="s">
        <v>19</v>
      </c>
      <c r="D35" s="556"/>
      <c r="E35" s="269"/>
      <c r="F35" s="269"/>
      <c r="G35" s="269"/>
      <c r="H35" s="269"/>
      <c r="I35" s="269"/>
      <c r="J35" s="269"/>
      <c r="K35" s="269"/>
      <c r="L35" s="269"/>
      <c r="M35" s="147"/>
    </row>
    <row r="36" spans="1:13">
      <c r="A36" s="275" t="s">
        <v>257</v>
      </c>
      <c r="B36" s="276"/>
      <c r="C36" s="286"/>
      <c r="D36" s="287" t="s">
        <v>240</v>
      </c>
      <c r="E36" s="269"/>
      <c r="F36" s="269"/>
      <c r="G36" s="269"/>
      <c r="H36" s="269"/>
      <c r="I36" s="269"/>
      <c r="J36" s="269"/>
      <c r="K36" s="269"/>
      <c r="L36" s="269"/>
      <c r="M36" s="147"/>
    </row>
    <row r="37" spans="1:13">
      <c r="A37" s="275" t="s">
        <v>258</v>
      </c>
      <c r="B37" s="276"/>
      <c r="C37" s="286"/>
      <c r="D37" s="287" t="s">
        <v>241</v>
      </c>
      <c r="E37" s="269"/>
      <c r="F37" s="269"/>
      <c r="G37" s="269"/>
      <c r="H37" s="269"/>
      <c r="I37" s="269"/>
      <c r="J37" s="269"/>
      <c r="K37" s="269"/>
      <c r="L37" s="269"/>
      <c r="M37" s="147"/>
    </row>
    <row r="38" spans="1:13">
      <c r="A38" s="275" t="s">
        <v>259</v>
      </c>
      <c r="B38" s="276"/>
      <c r="C38" s="286"/>
      <c r="D38" s="287" t="s">
        <v>242</v>
      </c>
      <c r="E38" s="269"/>
      <c r="F38" s="269"/>
      <c r="G38" s="269"/>
      <c r="H38" s="269"/>
      <c r="I38" s="269"/>
      <c r="J38" s="269"/>
      <c r="K38" s="269"/>
      <c r="L38" s="269"/>
      <c r="M38" s="147"/>
    </row>
    <row r="39" spans="1:13">
      <c r="A39" s="313" t="s">
        <v>343</v>
      </c>
      <c r="B39" s="270"/>
      <c r="C39" s="293" t="s">
        <v>305</v>
      </c>
      <c r="D39" s="272"/>
      <c r="E39" s="269"/>
      <c r="F39" s="269"/>
      <c r="G39" s="269"/>
      <c r="H39" s="269"/>
      <c r="I39" s="269"/>
      <c r="J39" s="269"/>
      <c r="K39" s="269"/>
      <c r="L39" s="269"/>
      <c r="M39" s="147"/>
    </row>
    <row r="40" spans="1:13" ht="26.25" customHeight="1">
      <c r="A40" s="268" t="s">
        <v>344</v>
      </c>
      <c r="B40" s="557" t="s">
        <v>20</v>
      </c>
      <c r="C40" s="558"/>
      <c r="D40" s="559"/>
      <c r="E40" s="269"/>
      <c r="F40" s="269"/>
      <c r="G40" s="269"/>
      <c r="H40" s="269"/>
      <c r="I40" s="269"/>
      <c r="J40" s="269"/>
      <c r="K40" s="269"/>
      <c r="L40" s="269"/>
      <c r="M40" s="147"/>
    </row>
    <row r="41" spans="1:13" ht="24.95" customHeight="1">
      <c r="A41" s="268" t="s">
        <v>345</v>
      </c>
      <c r="B41" s="560" t="s">
        <v>21</v>
      </c>
      <c r="C41" s="561"/>
      <c r="D41" s="562"/>
      <c r="E41" s="269"/>
      <c r="F41" s="334">
        <v>0</v>
      </c>
      <c r="G41" s="269"/>
      <c r="H41" s="269"/>
      <c r="I41" s="269"/>
      <c r="J41" s="269"/>
      <c r="K41" s="269"/>
      <c r="L41" s="269"/>
      <c r="M41" s="330">
        <v>0</v>
      </c>
    </row>
    <row r="42" spans="1:13" ht="24.95" customHeight="1">
      <c r="A42" s="268" t="s">
        <v>346</v>
      </c>
      <c r="B42" s="557" t="s">
        <v>22</v>
      </c>
      <c r="C42" s="558"/>
      <c r="D42" s="559"/>
      <c r="E42" s="269"/>
      <c r="F42" s="334">
        <v>0</v>
      </c>
      <c r="G42" s="269"/>
      <c r="H42" s="269"/>
      <c r="I42" s="269"/>
      <c r="J42" s="269"/>
      <c r="K42" s="269"/>
      <c r="L42" s="269"/>
      <c r="M42" s="330">
        <v>0</v>
      </c>
    </row>
    <row r="43" spans="1:13">
      <c r="A43" s="128" t="s">
        <v>25</v>
      </c>
      <c r="B43" s="128"/>
      <c r="C43" s="128"/>
      <c r="D43" s="128"/>
      <c r="E43" s="128"/>
      <c r="F43" s="128"/>
    </row>
    <row r="44" spans="1:13">
      <c r="A44" s="294" t="s">
        <v>23</v>
      </c>
    </row>
    <row r="46" spans="1:13">
      <c r="D46" s="338" t="s">
        <v>536</v>
      </c>
      <c r="E46" s="95"/>
      <c r="F46" s="95"/>
      <c r="G46" s="95"/>
      <c r="H46" s="95"/>
      <c r="I46" s="338" t="s">
        <v>537</v>
      </c>
      <c r="J46" s="95"/>
    </row>
    <row r="47" spans="1:13">
      <c r="D47" s="95"/>
      <c r="E47" s="95"/>
      <c r="F47" s="95"/>
      <c r="G47" s="95"/>
      <c r="H47" s="95"/>
      <c r="I47" s="95"/>
      <c r="J47" s="95"/>
    </row>
    <row r="48" spans="1:13">
      <c r="D48" s="338" t="s">
        <v>538</v>
      </c>
      <c r="E48" s="95"/>
      <c r="F48" s="95"/>
      <c r="G48" s="95"/>
      <c r="H48" s="95"/>
      <c r="I48" s="338" t="s">
        <v>539</v>
      </c>
      <c r="J48" s="95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R22" sqref="R22:R25"/>
    </sheetView>
  </sheetViews>
  <sheetFormatPr defaultColWidth="9.140625" defaultRowHeight="12.75"/>
  <cols>
    <col min="1" max="1" width="3.85546875" style="99" customWidth="1"/>
    <col min="2" max="2" width="0.28515625" style="312" customWidth="1"/>
    <col min="3" max="3" width="1.5703125" style="312" customWidth="1"/>
    <col min="4" max="4" width="23.5703125" style="312" customWidth="1"/>
    <col min="5" max="5" width="6" style="312" customWidth="1"/>
    <col min="6" max="6" width="6.5703125" style="312" customWidth="1"/>
    <col min="7" max="7" width="11.140625" style="312" customWidth="1"/>
    <col min="8" max="8" width="8.140625" style="312" customWidth="1"/>
    <col min="9" max="9" width="7.5703125" style="312" customWidth="1"/>
    <col min="10" max="10" width="9.85546875" style="312" customWidth="1"/>
    <col min="11" max="11" width="8.85546875" style="312" customWidth="1"/>
    <col min="12" max="12" width="7.7109375" style="312" customWidth="1"/>
    <col min="13" max="13" width="8.5703125" style="312" customWidth="1"/>
    <col min="14" max="14" width="7.140625" style="312" customWidth="1"/>
    <col min="15" max="15" width="9" style="312" customWidth="1"/>
    <col min="16" max="16" width="8.42578125" style="312" customWidth="1"/>
    <col min="17" max="17" width="7.140625" style="312" customWidth="1"/>
    <col min="18" max="18" width="10.28515625" style="312" customWidth="1"/>
    <col min="19" max="16384" width="9.140625" style="312"/>
  </cols>
  <sheetData>
    <row r="1" spans="1:18">
      <c r="D1" s="131" t="s">
        <v>533</v>
      </c>
      <c r="N1" s="335" t="s">
        <v>543</v>
      </c>
    </row>
    <row r="2" spans="1:18">
      <c r="A2" s="33"/>
      <c r="B2" s="95"/>
      <c r="C2" s="95"/>
      <c r="D2" s="131" t="s">
        <v>541</v>
      </c>
      <c r="E2" s="95"/>
      <c r="F2" s="95"/>
      <c r="G2" s="95"/>
      <c r="H2" s="95"/>
      <c r="K2" s="95"/>
      <c r="L2" s="95"/>
      <c r="N2" s="317" t="s">
        <v>220</v>
      </c>
      <c r="O2" s="316"/>
      <c r="P2" s="316"/>
      <c r="Q2" s="316"/>
      <c r="R2" s="316"/>
    </row>
    <row r="3" spans="1:18" ht="14.25" customHeight="1">
      <c r="A3" s="33"/>
      <c r="B3" s="95"/>
      <c r="C3" s="95"/>
      <c r="D3" s="336">
        <v>44406</v>
      </c>
      <c r="E3" s="95"/>
      <c r="F3" s="95"/>
      <c r="G3" s="95"/>
      <c r="H3" s="95"/>
      <c r="K3" s="95"/>
      <c r="L3" s="95"/>
      <c r="M3" s="33"/>
      <c r="N3" s="33" t="s">
        <v>325</v>
      </c>
      <c r="O3" s="33"/>
      <c r="P3" s="33"/>
      <c r="Q3" s="33"/>
    </row>
    <row r="4" spans="1:18" ht="4.5" customHeight="1">
      <c r="A4" s="33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33"/>
      <c r="N4" s="33"/>
      <c r="O4" s="33"/>
      <c r="P4" s="33"/>
      <c r="Q4" s="33"/>
      <c r="R4" s="33"/>
    </row>
    <row r="5" spans="1:18" ht="31.5" customHeight="1">
      <c r="A5" s="564" t="s">
        <v>221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</row>
    <row r="6" spans="1:18" ht="3" customHeight="1">
      <c r="A6" s="33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22.5" customHeight="1">
      <c r="A7" s="564" t="s">
        <v>222</v>
      </c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</row>
    <row r="8" spans="1:18" ht="12.6" customHeight="1">
      <c r="A8" s="33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339" t="s">
        <v>535</v>
      </c>
      <c r="O8" s="95"/>
      <c r="P8" s="95"/>
      <c r="Q8" s="95"/>
      <c r="R8" s="95"/>
    </row>
    <row r="9" spans="1:18" ht="27" customHeight="1">
      <c r="A9" s="563" t="s">
        <v>223</v>
      </c>
      <c r="B9" s="565" t="s">
        <v>355</v>
      </c>
      <c r="C9" s="565"/>
      <c r="D9" s="565"/>
      <c r="E9" s="563" t="s">
        <v>445</v>
      </c>
      <c r="F9" s="563" t="s">
        <v>446</v>
      </c>
      <c r="G9" s="563"/>
      <c r="H9" s="563" t="s">
        <v>224</v>
      </c>
      <c r="I9" s="563" t="s">
        <v>225</v>
      </c>
      <c r="J9" s="563" t="s">
        <v>449</v>
      </c>
      <c r="K9" s="563" t="s">
        <v>226</v>
      </c>
      <c r="L9" s="563" t="s">
        <v>227</v>
      </c>
      <c r="M9" s="563" t="s">
        <v>452</v>
      </c>
      <c r="N9" s="563" t="s">
        <v>228</v>
      </c>
      <c r="O9" s="563"/>
      <c r="P9" s="563" t="s">
        <v>229</v>
      </c>
      <c r="Q9" s="563" t="s">
        <v>230</v>
      </c>
      <c r="R9" s="563" t="s">
        <v>113</v>
      </c>
    </row>
    <row r="10" spans="1:18" ht="51">
      <c r="A10" s="563"/>
      <c r="B10" s="565"/>
      <c r="C10" s="565"/>
      <c r="D10" s="565"/>
      <c r="E10" s="563"/>
      <c r="F10" s="315" t="s">
        <v>231</v>
      </c>
      <c r="G10" s="315" t="s">
        <v>232</v>
      </c>
      <c r="H10" s="563"/>
      <c r="I10" s="563"/>
      <c r="J10" s="563"/>
      <c r="K10" s="563"/>
      <c r="L10" s="563"/>
      <c r="M10" s="563"/>
      <c r="N10" s="315" t="s">
        <v>233</v>
      </c>
      <c r="O10" s="315" t="s">
        <v>228</v>
      </c>
      <c r="P10" s="563"/>
      <c r="Q10" s="563"/>
      <c r="R10" s="563"/>
    </row>
    <row r="11" spans="1:18">
      <c r="A11" s="145">
        <v>1</v>
      </c>
      <c r="B11" s="567">
        <v>2</v>
      </c>
      <c r="C11" s="567"/>
      <c r="D11" s="567"/>
      <c r="E11" s="145">
        <v>3</v>
      </c>
      <c r="F11" s="145">
        <v>4</v>
      </c>
      <c r="G11" s="145">
        <v>5</v>
      </c>
      <c r="H11" s="145">
        <v>6</v>
      </c>
      <c r="I11" s="145">
        <v>7</v>
      </c>
      <c r="J11" s="145">
        <v>8</v>
      </c>
      <c r="K11" s="145">
        <v>9</v>
      </c>
      <c r="L11" s="145">
        <v>10</v>
      </c>
      <c r="M11" s="145">
        <v>11</v>
      </c>
      <c r="N11" s="145">
        <v>12</v>
      </c>
      <c r="O11" s="145">
        <v>13</v>
      </c>
      <c r="P11" s="145">
        <v>14</v>
      </c>
      <c r="Q11" s="145">
        <v>15</v>
      </c>
      <c r="R11" s="145">
        <v>16</v>
      </c>
    </row>
    <row r="12" spans="1:18" ht="39.950000000000003" customHeight="1">
      <c r="A12" s="256" t="s">
        <v>324</v>
      </c>
      <c r="B12" s="568" t="s">
        <v>234</v>
      </c>
      <c r="C12" s="569"/>
      <c r="D12" s="570"/>
      <c r="E12" s="377"/>
      <c r="F12" s="377"/>
      <c r="G12" s="377"/>
      <c r="H12" s="377"/>
      <c r="I12" s="377"/>
      <c r="J12" s="327">
        <v>185670.1</v>
      </c>
      <c r="K12" s="377">
        <v>38121.870000000003</v>
      </c>
      <c r="L12" s="377"/>
      <c r="M12" s="377">
        <v>16697.16</v>
      </c>
      <c r="N12" s="377"/>
      <c r="O12" s="377">
        <v>99965.74</v>
      </c>
      <c r="P12" s="327">
        <v>811985.14</v>
      </c>
      <c r="Q12" s="377"/>
      <c r="R12" s="327">
        <f>SUM(E12:Q12)</f>
        <v>1152440.01</v>
      </c>
    </row>
    <row r="13" spans="1:18" ht="25.5" customHeight="1">
      <c r="A13" s="64" t="s">
        <v>326</v>
      </c>
      <c r="B13" s="257"/>
      <c r="C13" s="418" t="s">
        <v>235</v>
      </c>
      <c r="D13" s="571"/>
      <c r="E13" s="385"/>
      <c r="F13" s="132"/>
      <c r="G13" s="386">
        <v>1839525.8</v>
      </c>
      <c r="H13" s="132">
        <v>57885.09</v>
      </c>
      <c r="I13" s="132"/>
      <c r="J13" s="386">
        <v>177970.61</v>
      </c>
      <c r="K13" s="132"/>
      <c r="L13" s="132"/>
      <c r="M13" s="132"/>
      <c r="N13" s="132"/>
      <c r="O13" s="386">
        <v>13183.46</v>
      </c>
      <c r="P13" s="386">
        <v>2146.36</v>
      </c>
      <c r="Q13" s="132"/>
      <c r="R13" s="386">
        <f>SUM(E13:Q13)</f>
        <v>2090711.32</v>
      </c>
    </row>
    <row r="14" spans="1:18" ht="20.25" customHeight="1">
      <c r="A14" s="258" t="s">
        <v>197</v>
      </c>
      <c r="B14" s="324" t="s">
        <v>236</v>
      </c>
      <c r="C14" s="259"/>
      <c r="D14" s="314" t="s">
        <v>237</v>
      </c>
      <c r="E14" s="385"/>
      <c r="F14" s="132"/>
      <c r="G14" s="132"/>
      <c r="H14" s="132"/>
      <c r="I14" s="132"/>
      <c r="J14" s="386"/>
      <c r="K14" s="132"/>
      <c r="L14" s="132"/>
      <c r="M14" s="132"/>
      <c r="N14" s="132"/>
      <c r="O14" s="386">
        <v>9321.7000000000007</v>
      </c>
      <c r="P14" s="386">
        <v>2146.36</v>
      </c>
      <c r="Q14" s="132"/>
      <c r="R14" s="386">
        <f>SUM(E14:Q14)</f>
        <v>11468.060000000001</v>
      </c>
    </row>
    <row r="15" spans="1:18" ht="25.5">
      <c r="A15" s="145" t="s">
        <v>198</v>
      </c>
      <c r="B15" s="259"/>
      <c r="C15" s="259"/>
      <c r="D15" s="92" t="s">
        <v>238</v>
      </c>
      <c r="E15" s="132"/>
      <c r="F15" s="132"/>
      <c r="G15" s="386">
        <v>1839525.8</v>
      </c>
      <c r="H15" s="132">
        <v>57885.09</v>
      </c>
      <c r="I15" s="132"/>
      <c r="J15" s="132">
        <v>177970.61</v>
      </c>
      <c r="K15" s="132"/>
      <c r="L15" s="132"/>
      <c r="M15" s="132"/>
      <c r="N15" s="132"/>
      <c r="O15" s="132">
        <v>3861.76</v>
      </c>
      <c r="P15" s="377"/>
      <c r="Q15" s="377"/>
      <c r="R15" s="327">
        <f>SUM(E15:Q15)</f>
        <v>2079243.26</v>
      </c>
    </row>
    <row r="16" spans="1:18" ht="43.5" customHeight="1">
      <c r="A16" s="64" t="s">
        <v>328</v>
      </c>
      <c r="B16" s="423" t="s">
        <v>239</v>
      </c>
      <c r="C16" s="572"/>
      <c r="D16" s="573"/>
      <c r="E16" s="385"/>
      <c r="F16" s="132"/>
      <c r="G16" s="132"/>
      <c r="H16" s="132"/>
      <c r="I16" s="132"/>
      <c r="J16" s="132">
        <v>-10885.41</v>
      </c>
      <c r="K16" s="132"/>
      <c r="L16" s="132"/>
      <c r="M16" s="132">
        <v>-3194.04</v>
      </c>
      <c r="N16" s="132"/>
      <c r="O16" s="132">
        <v>-3003.26</v>
      </c>
      <c r="P16" s="377"/>
      <c r="Q16" s="377"/>
      <c r="R16" s="377">
        <f>SUM(E16:Q16)</f>
        <v>-17082.71</v>
      </c>
    </row>
    <row r="17" spans="1:18">
      <c r="A17" s="97" t="s">
        <v>199</v>
      </c>
      <c r="B17" s="260"/>
      <c r="C17" s="259"/>
      <c r="D17" s="314" t="s">
        <v>240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377"/>
      <c r="Q17" s="377"/>
      <c r="R17" s="377"/>
    </row>
    <row r="18" spans="1:18">
      <c r="A18" s="64" t="s">
        <v>200</v>
      </c>
      <c r="B18" s="260"/>
      <c r="C18" s="259"/>
      <c r="D18" s="314" t="s">
        <v>241</v>
      </c>
      <c r="E18" s="385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377"/>
      <c r="Q18" s="377"/>
      <c r="R18" s="377"/>
    </row>
    <row r="19" spans="1:18">
      <c r="A19" s="64" t="s">
        <v>288</v>
      </c>
      <c r="B19" s="260"/>
      <c r="C19" s="259"/>
      <c r="D19" s="314" t="s">
        <v>242</v>
      </c>
      <c r="E19" s="385"/>
      <c r="F19" s="132"/>
      <c r="G19" s="132"/>
      <c r="H19" s="132"/>
      <c r="I19" s="132"/>
      <c r="J19" s="132">
        <v>-10885.41</v>
      </c>
      <c r="K19" s="132"/>
      <c r="L19" s="132"/>
      <c r="M19" s="132">
        <v>-3194.04</v>
      </c>
      <c r="N19" s="132"/>
      <c r="O19" s="132">
        <v>-3003.26</v>
      </c>
      <c r="P19" s="377"/>
      <c r="Q19" s="377"/>
      <c r="R19" s="377">
        <f>SUM(E19:Q19)</f>
        <v>-17082.71</v>
      </c>
    </row>
    <row r="20" spans="1:18" ht="15" customHeight="1">
      <c r="A20" s="64" t="s">
        <v>329</v>
      </c>
      <c r="B20" s="257"/>
      <c r="C20" s="418" t="s">
        <v>305</v>
      </c>
      <c r="D20" s="571"/>
      <c r="E20" s="385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377"/>
      <c r="Q20" s="377"/>
      <c r="R20" s="377"/>
    </row>
    <row r="21" spans="1:18" ht="54.95" customHeight="1">
      <c r="A21" s="256" t="s">
        <v>330</v>
      </c>
      <c r="B21" s="566" t="s">
        <v>243</v>
      </c>
      <c r="C21" s="566"/>
      <c r="D21" s="566"/>
      <c r="E21" s="387"/>
      <c r="F21" s="387"/>
      <c r="G21" s="384">
        <v>1839525.8</v>
      </c>
      <c r="H21" s="384">
        <v>57885.09</v>
      </c>
      <c r="I21" s="387"/>
      <c r="J21" s="384">
        <v>352755.3</v>
      </c>
      <c r="K21" s="387">
        <f>SUM(K12+K13)</f>
        <v>38121.870000000003</v>
      </c>
      <c r="L21" s="387"/>
      <c r="M21" s="384">
        <v>13503.12</v>
      </c>
      <c r="N21" s="387"/>
      <c r="O21" s="384">
        <v>110145.94</v>
      </c>
      <c r="P21" s="384">
        <f>SUM(P12+P13)</f>
        <v>814131.5</v>
      </c>
      <c r="Q21" s="387"/>
      <c r="R21" s="384">
        <v>3226068.62</v>
      </c>
    </row>
    <row r="22" spans="1:18" ht="39.950000000000003" customHeight="1">
      <c r="A22" s="256" t="s">
        <v>331</v>
      </c>
      <c r="B22" s="576" t="s">
        <v>244</v>
      </c>
      <c r="C22" s="577"/>
      <c r="D22" s="578"/>
      <c r="E22" s="387" t="s">
        <v>194</v>
      </c>
      <c r="F22" s="387"/>
      <c r="G22" s="387"/>
      <c r="H22" s="387"/>
      <c r="I22" s="387"/>
      <c r="J22" s="384">
        <v>-162199.65</v>
      </c>
      <c r="K22" s="384">
        <v>-31593.17</v>
      </c>
      <c r="L22" s="387"/>
      <c r="M22" s="384">
        <v>-14881.12</v>
      </c>
      <c r="N22" s="389" t="s">
        <v>194</v>
      </c>
      <c r="O22" s="387">
        <v>-48021.35</v>
      </c>
      <c r="P22" s="387" t="s">
        <v>194</v>
      </c>
      <c r="Q22" s="387" t="s">
        <v>194</v>
      </c>
      <c r="R22" s="384">
        <f>SUM(J22:Q22)</f>
        <v>-256695.29</v>
      </c>
    </row>
    <row r="23" spans="1:18" ht="31.5" customHeight="1">
      <c r="A23" s="97" t="s">
        <v>332</v>
      </c>
      <c r="B23" s="260"/>
      <c r="C23" s="418" t="s">
        <v>245</v>
      </c>
      <c r="D23" s="571"/>
      <c r="E23" s="389" t="s">
        <v>194</v>
      </c>
      <c r="F23" s="389"/>
      <c r="G23" s="389">
        <v>-671069.06000000006</v>
      </c>
      <c r="H23" s="389">
        <v>-21393.51</v>
      </c>
      <c r="I23" s="389"/>
      <c r="J23" s="389">
        <v>-172421.38</v>
      </c>
      <c r="K23" s="389"/>
      <c r="L23" s="389"/>
      <c r="M23" s="389"/>
      <c r="N23" s="389" t="s">
        <v>194</v>
      </c>
      <c r="O23" s="389">
        <v>-3861.76</v>
      </c>
      <c r="P23" s="389" t="s">
        <v>194</v>
      </c>
      <c r="Q23" s="389" t="s">
        <v>194</v>
      </c>
      <c r="R23" s="387">
        <f>SUM(G23:Q23)</f>
        <v>-868745.71000000008</v>
      </c>
    </row>
    <row r="24" spans="1:18" ht="38.25" customHeight="1">
      <c r="A24" s="97" t="s">
        <v>333</v>
      </c>
      <c r="B24" s="260"/>
      <c r="C24" s="418" t="s">
        <v>246</v>
      </c>
      <c r="D24" s="571"/>
      <c r="E24" s="389" t="s">
        <v>194</v>
      </c>
      <c r="F24" s="389"/>
      <c r="G24" s="389">
        <v>-2925.84</v>
      </c>
      <c r="H24" s="389">
        <v>-427.54</v>
      </c>
      <c r="I24" s="389"/>
      <c r="J24" s="389">
        <v>-5402.88</v>
      </c>
      <c r="K24" s="389">
        <v>-833.16</v>
      </c>
      <c r="L24" s="389"/>
      <c r="M24" s="389">
        <v>-399.64</v>
      </c>
      <c r="N24" s="389" t="s">
        <v>194</v>
      </c>
      <c r="O24" s="390">
        <v>-4270.41</v>
      </c>
      <c r="P24" s="389" t="s">
        <v>194</v>
      </c>
      <c r="Q24" s="389" t="s">
        <v>194</v>
      </c>
      <c r="R24" s="387">
        <v>-14259.47</v>
      </c>
    </row>
    <row r="25" spans="1:18" ht="51" customHeight="1">
      <c r="A25" s="97" t="s">
        <v>334</v>
      </c>
      <c r="B25" s="260"/>
      <c r="C25" s="418" t="s">
        <v>247</v>
      </c>
      <c r="D25" s="571"/>
      <c r="E25" s="389" t="s">
        <v>194</v>
      </c>
      <c r="F25" s="389"/>
      <c r="G25" s="389"/>
      <c r="H25" s="389"/>
      <c r="I25" s="389"/>
      <c r="J25" s="389">
        <v>10885.41</v>
      </c>
      <c r="K25" s="389"/>
      <c r="L25" s="389"/>
      <c r="M25" s="389">
        <v>3194.04</v>
      </c>
      <c r="N25" s="389" t="s">
        <v>194</v>
      </c>
      <c r="O25" s="389">
        <v>3003.26</v>
      </c>
      <c r="P25" s="389" t="s">
        <v>194</v>
      </c>
      <c r="Q25" s="389" t="s">
        <v>194</v>
      </c>
      <c r="R25" s="387">
        <f>SUM(J25:Q25)</f>
        <v>17082.71</v>
      </c>
    </row>
    <row r="26" spans="1:18">
      <c r="A26" s="261" t="s">
        <v>248</v>
      </c>
      <c r="B26" s="262"/>
      <c r="C26" s="319"/>
      <c r="D26" s="320" t="s">
        <v>240</v>
      </c>
      <c r="E26" s="389" t="s">
        <v>194</v>
      </c>
      <c r="F26" s="389"/>
      <c r="G26" s="389"/>
      <c r="H26" s="389"/>
      <c r="I26" s="389"/>
      <c r="J26" s="389"/>
      <c r="K26" s="389"/>
      <c r="L26" s="389"/>
      <c r="M26" s="389"/>
      <c r="N26" s="389" t="s">
        <v>194</v>
      </c>
      <c r="O26" s="389"/>
      <c r="P26" s="389" t="s">
        <v>194</v>
      </c>
      <c r="Q26" s="389" t="s">
        <v>194</v>
      </c>
      <c r="R26" s="387"/>
    </row>
    <row r="27" spans="1:18">
      <c r="A27" s="261" t="s">
        <v>249</v>
      </c>
      <c r="B27" s="262"/>
      <c r="C27" s="319"/>
      <c r="D27" s="320" t="s">
        <v>241</v>
      </c>
      <c r="E27" s="389" t="s">
        <v>194</v>
      </c>
      <c r="F27" s="389"/>
      <c r="G27" s="389"/>
      <c r="H27" s="389"/>
      <c r="I27" s="389"/>
      <c r="J27" s="389"/>
      <c r="K27" s="389"/>
      <c r="L27" s="389"/>
      <c r="M27" s="389"/>
      <c r="N27" s="389" t="s">
        <v>194</v>
      </c>
      <c r="O27" s="389"/>
      <c r="P27" s="389" t="s">
        <v>194</v>
      </c>
      <c r="Q27" s="389" t="s">
        <v>194</v>
      </c>
      <c r="R27" s="387"/>
    </row>
    <row r="28" spans="1:18">
      <c r="A28" s="261" t="s">
        <v>250</v>
      </c>
      <c r="B28" s="262"/>
      <c r="C28" s="319"/>
      <c r="D28" s="320" t="s">
        <v>242</v>
      </c>
      <c r="E28" s="389" t="s">
        <v>194</v>
      </c>
      <c r="F28" s="389"/>
      <c r="G28" s="389"/>
      <c r="H28" s="389"/>
      <c r="I28" s="389"/>
      <c r="J28" s="389">
        <v>10885.41</v>
      </c>
      <c r="K28" s="389"/>
      <c r="L28" s="389"/>
      <c r="M28" s="389">
        <v>3194.04</v>
      </c>
      <c r="N28" s="389" t="s">
        <v>194</v>
      </c>
      <c r="O28" s="389">
        <v>3003.26</v>
      </c>
      <c r="P28" s="389" t="s">
        <v>194</v>
      </c>
      <c r="Q28" s="389" t="s">
        <v>194</v>
      </c>
      <c r="R28" s="387">
        <f>SUM(J28:Q28)</f>
        <v>17082.71</v>
      </c>
    </row>
    <row r="29" spans="1:18" ht="15" customHeight="1">
      <c r="A29" s="97" t="s">
        <v>335</v>
      </c>
      <c r="B29" s="262"/>
      <c r="C29" s="574" t="s">
        <v>305</v>
      </c>
      <c r="D29" s="575"/>
      <c r="E29" s="389" t="s">
        <v>194</v>
      </c>
      <c r="F29" s="389"/>
      <c r="G29" s="389"/>
      <c r="H29" s="389"/>
      <c r="I29" s="389"/>
      <c r="J29" s="389"/>
      <c r="K29" s="389"/>
      <c r="L29" s="389"/>
      <c r="M29" s="389"/>
      <c r="N29" s="389" t="s">
        <v>194</v>
      </c>
      <c r="O29" s="389"/>
      <c r="P29" s="389" t="s">
        <v>194</v>
      </c>
      <c r="Q29" s="389" t="s">
        <v>194</v>
      </c>
      <c r="R29" s="387"/>
    </row>
    <row r="30" spans="1:18" ht="45.75" customHeight="1">
      <c r="A30" s="256" t="s">
        <v>336</v>
      </c>
      <c r="B30" s="576" t="s">
        <v>251</v>
      </c>
      <c r="C30" s="577"/>
      <c r="D30" s="578"/>
      <c r="E30" s="387" t="s">
        <v>194</v>
      </c>
      <c r="F30" s="387"/>
      <c r="G30" s="384">
        <v>-673994.9</v>
      </c>
      <c r="H30" s="384">
        <v>-21821.05</v>
      </c>
      <c r="I30" s="387"/>
      <c r="J30" s="384">
        <v>-329138.5</v>
      </c>
      <c r="K30" s="384">
        <v>-32426.33</v>
      </c>
      <c r="L30" s="384"/>
      <c r="M30" s="384">
        <v>-12086.72</v>
      </c>
      <c r="N30" s="389" t="s">
        <v>194</v>
      </c>
      <c r="O30" s="387">
        <v>-53150.26</v>
      </c>
      <c r="P30" s="387" t="s">
        <v>194</v>
      </c>
      <c r="Q30" s="387" t="s">
        <v>194</v>
      </c>
      <c r="R30" s="384">
        <f>SUM(G30:Q30)</f>
        <v>-1122617.76</v>
      </c>
    </row>
    <row r="31" spans="1:18" ht="32.25" customHeight="1">
      <c r="A31" s="256" t="s">
        <v>337</v>
      </c>
      <c r="B31" s="579" t="s">
        <v>252</v>
      </c>
      <c r="C31" s="580"/>
      <c r="D31" s="578"/>
      <c r="E31" s="387" t="s">
        <v>194</v>
      </c>
      <c r="F31" s="387"/>
      <c r="G31" s="387"/>
      <c r="H31" s="387"/>
      <c r="I31" s="391"/>
      <c r="J31" s="387"/>
      <c r="K31" s="387"/>
      <c r="L31" s="391"/>
      <c r="M31" s="387"/>
      <c r="N31" s="389" t="s">
        <v>194</v>
      </c>
      <c r="O31" s="387"/>
      <c r="P31" s="387"/>
      <c r="Q31" s="387"/>
      <c r="R31" s="387"/>
    </row>
    <row r="32" spans="1:18" ht="39.950000000000003" customHeight="1">
      <c r="A32" s="97" t="s">
        <v>338</v>
      </c>
      <c r="B32" s="260"/>
      <c r="C32" s="418" t="s">
        <v>253</v>
      </c>
      <c r="D32" s="571"/>
      <c r="E32" s="389" t="s">
        <v>194</v>
      </c>
      <c r="F32" s="389"/>
      <c r="G32" s="389"/>
      <c r="H32" s="389"/>
      <c r="I32" s="392"/>
      <c r="J32" s="389"/>
      <c r="K32" s="389"/>
      <c r="L32" s="392"/>
      <c r="M32" s="389"/>
      <c r="N32" s="389" t="s">
        <v>194</v>
      </c>
      <c r="O32" s="389"/>
      <c r="P32" s="389"/>
      <c r="Q32" s="389"/>
      <c r="R32" s="389"/>
    </row>
    <row r="33" spans="1:20" ht="29.25" customHeight="1">
      <c r="A33" s="97" t="s">
        <v>339</v>
      </c>
      <c r="B33" s="260"/>
      <c r="C33" s="418" t="s">
        <v>254</v>
      </c>
      <c r="D33" s="571"/>
      <c r="E33" s="389" t="s">
        <v>194</v>
      </c>
      <c r="F33" s="389"/>
      <c r="G33" s="389"/>
      <c r="H33" s="389"/>
      <c r="I33" s="392"/>
      <c r="J33" s="389"/>
      <c r="K33" s="389"/>
      <c r="L33" s="392"/>
      <c r="M33" s="389"/>
      <c r="N33" s="389" t="s">
        <v>194</v>
      </c>
      <c r="O33" s="389"/>
      <c r="P33" s="389"/>
      <c r="Q33" s="389"/>
      <c r="R33" s="389"/>
    </row>
    <row r="34" spans="1:20" ht="39.75" customHeight="1">
      <c r="A34" s="97" t="s">
        <v>340</v>
      </c>
      <c r="B34" s="260"/>
      <c r="C34" s="418" t="s">
        <v>255</v>
      </c>
      <c r="D34" s="571"/>
      <c r="E34" s="389" t="s">
        <v>194</v>
      </c>
      <c r="F34" s="389"/>
      <c r="G34" s="389"/>
      <c r="H34" s="389"/>
      <c r="I34" s="392"/>
      <c r="J34" s="389"/>
      <c r="K34" s="389"/>
      <c r="L34" s="392"/>
      <c r="M34" s="389"/>
      <c r="N34" s="389" t="s">
        <v>194</v>
      </c>
      <c r="O34" s="389"/>
      <c r="P34" s="389"/>
      <c r="Q34" s="389"/>
      <c r="R34" s="389"/>
    </row>
    <row r="35" spans="1:20" ht="45.75" customHeight="1">
      <c r="A35" s="97" t="s">
        <v>342</v>
      </c>
      <c r="B35" s="260"/>
      <c r="C35" s="418" t="s">
        <v>256</v>
      </c>
      <c r="D35" s="571"/>
      <c r="E35" s="389" t="s">
        <v>194</v>
      </c>
      <c r="F35" s="389"/>
      <c r="G35" s="389"/>
      <c r="H35" s="389"/>
      <c r="I35" s="392"/>
      <c r="J35" s="389"/>
      <c r="K35" s="389"/>
      <c r="L35" s="392"/>
      <c r="M35" s="389"/>
      <c r="N35" s="389" t="s">
        <v>194</v>
      </c>
      <c r="O35" s="389"/>
      <c r="P35" s="389"/>
      <c r="Q35" s="389"/>
      <c r="R35" s="389"/>
    </row>
    <row r="36" spans="1:20">
      <c r="A36" s="261" t="s">
        <v>257</v>
      </c>
      <c r="B36" s="262"/>
      <c r="C36" s="319"/>
      <c r="D36" s="320" t="s">
        <v>240</v>
      </c>
      <c r="E36" s="389" t="s">
        <v>194</v>
      </c>
      <c r="F36" s="389"/>
      <c r="G36" s="389"/>
      <c r="H36" s="389"/>
      <c r="I36" s="392"/>
      <c r="J36" s="389"/>
      <c r="K36" s="389"/>
      <c r="L36" s="392"/>
      <c r="M36" s="389"/>
      <c r="N36" s="389" t="s">
        <v>194</v>
      </c>
      <c r="O36" s="389"/>
      <c r="P36" s="389"/>
      <c r="Q36" s="389"/>
      <c r="R36" s="389"/>
      <c r="S36" s="388"/>
      <c r="T36" s="388"/>
    </row>
    <row r="37" spans="1:20">
      <c r="A37" s="261" t="s">
        <v>258</v>
      </c>
      <c r="B37" s="262"/>
      <c r="C37" s="319"/>
      <c r="D37" s="320" t="s">
        <v>241</v>
      </c>
      <c r="E37" s="389" t="s">
        <v>194</v>
      </c>
      <c r="F37" s="389"/>
      <c r="G37" s="389"/>
      <c r="H37" s="389"/>
      <c r="I37" s="392"/>
      <c r="J37" s="389"/>
      <c r="K37" s="389"/>
      <c r="L37" s="392"/>
      <c r="M37" s="389"/>
      <c r="N37" s="389" t="s">
        <v>194</v>
      </c>
      <c r="O37" s="389"/>
      <c r="P37" s="389"/>
      <c r="Q37" s="389"/>
      <c r="R37" s="389"/>
      <c r="S37" s="388"/>
      <c r="T37" s="388"/>
    </row>
    <row r="38" spans="1:20">
      <c r="A38" s="261" t="s">
        <v>259</v>
      </c>
      <c r="B38" s="262"/>
      <c r="C38" s="319"/>
      <c r="D38" s="320" t="s">
        <v>242</v>
      </c>
      <c r="E38" s="389" t="s">
        <v>194</v>
      </c>
      <c r="F38" s="389"/>
      <c r="G38" s="389"/>
      <c r="H38" s="389"/>
      <c r="I38" s="392"/>
      <c r="J38" s="389"/>
      <c r="K38" s="389"/>
      <c r="L38" s="392"/>
      <c r="M38" s="389"/>
      <c r="N38" s="389" t="s">
        <v>194</v>
      </c>
      <c r="O38" s="389"/>
      <c r="P38" s="389"/>
      <c r="Q38" s="389"/>
      <c r="R38" s="389"/>
      <c r="S38" s="388"/>
      <c r="T38" s="388"/>
    </row>
    <row r="39" spans="1:20" ht="15" customHeight="1">
      <c r="A39" s="97" t="s">
        <v>343</v>
      </c>
      <c r="B39" s="262"/>
      <c r="C39" s="574" t="s">
        <v>305</v>
      </c>
      <c r="D39" s="575"/>
      <c r="E39" s="389" t="s">
        <v>194</v>
      </c>
      <c r="F39" s="389"/>
      <c r="G39" s="389"/>
      <c r="H39" s="389"/>
      <c r="I39" s="392"/>
      <c r="J39" s="392"/>
      <c r="K39" s="392"/>
      <c r="L39" s="392"/>
      <c r="M39" s="389"/>
      <c r="N39" s="389" t="s">
        <v>194</v>
      </c>
      <c r="O39" s="389"/>
      <c r="P39" s="389"/>
      <c r="Q39" s="389"/>
      <c r="R39" s="389"/>
      <c r="S39" s="388"/>
      <c r="T39" s="388"/>
    </row>
    <row r="40" spans="1:20" ht="47.25" customHeight="1">
      <c r="A40" s="256" t="s">
        <v>344</v>
      </c>
      <c r="B40" s="581" t="s">
        <v>0</v>
      </c>
      <c r="C40" s="581"/>
      <c r="D40" s="581"/>
      <c r="E40" s="387" t="s">
        <v>194</v>
      </c>
      <c r="F40" s="387"/>
      <c r="G40" s="387"/>
      <c r="H40" s="387"/>
      <c r="I40" s="387"/>
      <c r="J40" s="387"/>
      <c r="K40" s="387"/>
      <c r="L40" s="387"/>
      <c r="M40" s="387"/>
      <c r="N40" s="387" t="s">
        <v>194</v>
      </c>
      <c r="O40" s="387"/>
      <c r="P40" s="387"/>
      <c r="Q40" s="387"/>
      <c r="R40" s="387"/>
      <c r="S40" s="388"/>
      <c r="T40" s="388"/>
    </row>
    <row r="41" spans="1:20" ht="30.75" customHeight="1">
      <c r="A41" s="256" t="s">
        <v>345</v>
      </c>
      <c r="B41" s="579" t="s">
        <v>510</v>
      </c>
      <c r="C41" s="580"/>
      <c r="D41" s="582"/>
      <c r="E41" s="387"/>
      <c r="F41" s="387" t="s">
        <v>194</v>
      </c>
      <c r="G41" s="387" t="s">
        <v>194</v>
      </c>
      <c r="H41" s="387" t="s">
        <v>194</v>
      </c>
      <c r="I41" s="387"/>
      <c r="J41" s="387" t="s">
        <v>194</v>
      </c>
      <c r="K41" s="387" t="s">
        <v>194</v>
      </c>
      <c r="L41" s="387"/>
      <c r="M41" s="387" t="s">
        <v>194</v>
      </c>
      <c r="N41" s="387"/>
      <c r="O41" s="387" t="s">
        <v>194</v>
      </c>
      <c r="P41" s="387" t="s">
        <v>194</v>
      </c>
      <c r="Q41" s="387" t="s">
        <v>194</v>
      </c>
      <c r="R41" s="387"/>
      <c r="S41" s="388"/>
      <c r="T41" s="388"/>
    </row>
    <row r="42" spans="1:20" ht="45" customHeight="1">
      <c r="A42" s="97" t="s">
        <v>346</v>
      </c>
      <c r="B42" s="583" t="s">
        <v>511</v>
      </c>
      <c r="C42" s="584"/>
      <c r="D42" s="585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8"/>
      <c r="T42" s="388"/>
    </row>
    <row r="43" spans="1:20" ht="39.950000000000003" customHeight="1">
      <c r="A43" s="97" t="s">
        <v>347</v>
      </c>
      <c r="B43" s="260"/>
      <c r="C43" s="418" t="s">
        <v>512</v>
      </c>
      <c r="D43" s="571"/>
      <c r="E43" s="389"/>
      <c r="F43" s="389" t="s">
        <v>194</v>
      </c>
      <c r="G43" s="389" t="s">
        <v>194</v>
      </c>
      <c r="H43" s="389" t="s">
        <v>194</v>
      </c>
      <c r="I43" s="389"/>
      <c r="J43" s="389" t="s">
        <v>194</v>
      </c>
      <c r="K43" s="389" t="s">
        <v>194</v>
      </c>
      <c r="L43" s="389"/>
      <c r="M43" s="389" t="s">
        <v>194</v>
      </c>
      <c r="N43" s="389"/>
      <c r="O43" s="389" t="s">
        <v>194</v>
      </c>
      <c r="P43" s="389" t="s">
        <v>194</v>
      </c>
      <c r="Q43" s="389" t="s">
        <v>194</v>
      </c>
      <c r="R43" s="389"/>
      <c r="S43" s="388"/>
      <c r="T43" s="388"/>
    </row>
    <row r="44" spans="1:20" ht="45" customHeight="1">
      <c r="A44" s="97" t="s">
        <v>217</v>
      </c>
      <c r="B44" s="324"/>
      <c r="C44" s="418" t="s">
        <v>513</v>
      </c>
      <c r="D44" s="571"/>
      <c r="E44" s="389"/>
      <c r="F44" s="389" t="s">
        <v>194</v>
      </c>
      <c r="G44" s="389" t="s">
        <v>194</v>
      </c>
      <c r="H44" s="389" t="s">
        <v>194</v>
      </c>
      <c r="I44" s="389"/>
      <c r="J44" s="389" t="s">
        <v>194</v>
      </c>
      <c r="K44" s="389" t="s">
        <v>194</v>
      </c>
      <c r="L44" s="389"/>
      <c r="M44" s="389" t="s">
        <v>194</v>
      </c>
      <c r="N44" s="389"/>
      <c r="O44" s="389" t="s">
        <v>194</v>
      </c>
      <c r="P44" s="389" t="s">
        <v>194</v>
      </c>
      <c r="Q44" s="389" t="s">
        <v>194</v>
      </c>
      <c r="R44" s="389"/>
      <c r="S44" s="388"/>
      <c r="T44" s="388"/>
    </row>
    <row r="45" spans="1:20">
      <c r="A45" s="261" t="s">
        <v>260</v>
      </c>
      <c r="B45" s="263"/>
      <c r="C45" s="319"/>
      <c r="D45" s="320" t="s">
        <v>514</v>
      </c>
      <c r="E45" s="389"/>
      <c r="F45" s="389" t="s">
        <v>194</v>
      </c>
      <c r="G45" s="389" t="s">
        <v>194</v>
      </c>
      <c r="H45" s="389" t="s">
        <v>194</v>
      </c>
      <c r="I45" s="389"/>
      <c r="J45" s="389" t="s">
        <v>194</v>
      </c>
      <c r="K45" s="389" t="s">
        <v>194</v>
      </c>
      <c r="L45" s="389"/>
      <c r="M45" s="389" t="s">
        <v>194</v>
      </c>
      <c r="N45" s="389"/>
      <c r="O45" s="389" t="s">
        <v>194</v>
      </c>
      <c r="P45" s="389" t="s">
        <v>194</v>
      </c>
      <c r="Q45" s="389" t="s">
        <v>194</v>
      </c>
      <c r="R45" s="389"/>
      <c r="S45" s="388"/>
      <c r="T45" s="388"/>
    </row>
    <row r="46" spans="1:20">
      <c r="A46" s="261" t="s">
        <v>261</v>
      </c>
      <c r="B46" s="263"/>
      <c r="C46" s="319"/>
      <c r="D46" s="320" t="s">
        <v>515</v>
      </c>
      <c r="E46" s="389"/>
      <c r="F46" s="389" t="s">
        <v>194</v>
      </c>
      <c r="G46" s="389" t="s">
        <v>194</v>
      </c>
      <c r="H46" s="389" t="s">
        <v>194</v>
      </c>
      <c r="I46" s="389"/>
      <c r="J46" s="389" t="s">
        <v>194</v>
      </c>
      <c r="K46" s="389" t="s">
        <v>194</v>
      </c>
      <c r="L46" s="389"/>
      <c r="M46" s="389" t="s">
        <v>194</v>
      </c>
      <c r="N46" s="389"/>
      <c r="O46" s="389" t="s">
        <v>194</v>
      </c>
      <c r="P46" s="389" t="s">
        <v>194</v>
      </c>
      <c r="Q46" s="389" t="s">
        <v>194</v>
      </c>
      <c r="R46" s="389"/>
      <c r="S46" s="388"/>
      <c r="T46" s="388"/>
    </row>
    <row r="47" spans="1:20">
      <c r="A47" s="261" t="s">
        <v>262</v>
      </c>
      <c r="B47" s="263"/>
      <c r="C47" s="319"/>
      <c r="D47" s="320" t="s">
        <v>516</v>
      </c>
      <c r="E47" s="389"/>
      <c r="F47" s="389" t="s">
        <v>194</v>
      </c>
      <c r="G47" s="389" t="s">
        <v>194</v>
      </c>
      <c r="H47" s="389" t="s">
        <v>194</v>
      </c>
      <c r="I47" s="389"/>
      <c r="J47" s="389" t="s">
        <v>194</v>
      </c>
      <c r="K47" s="389" t="s">
        <v>194</v>
      </c>
      <c r="L47" s="389"/>
      <c r="M47" s="389" t="s">
        <v>194</v>
      </c>
      <c r="N47" s="389"/>
      <c r="O47" s="389" t="s">
        <v>194</v>
      </c>
      <c r="P47" s="389" t="s">
        <v>194</v>
      </c>
      <c r="Q47" s="389" t="s">
        <v>194</v>
      </c>
      <c r="R47" s="389"/>
      <c r="S47" s="388"/>
      <c r="T47" s="388"/>
    </row>
    <row r="48" spans="1:20" ht="15" customHeight="1">
      <c r="A48" s="97" t="s">
        <v>348</v>
      </c>
      <c r="B48" s="262"/>
      <c r="C48" s="574" t="s">
        <v>517</v>
      </c>
      <c r="D48" s="575"/>
      <c r="E48" s="389"/>
      <c r="F48" s="389" t="s">
        <v>194</v>
      </c>
      <c r="G48" s="389" t="s">
        <v>194</v>
      </c>
      <c r="H48" s="389" t="s">
        <v>194</v>
      </c>
      <c r="I48" s="389"/>
      <c r="J48" s="389" t="s">
        <v>194</v>
      </c>
      <c r="K48" s="389" t="s">
        <v>194</v>
      </c>
      <c r="L48" s="389"/>
      <c r="M48" s="389" t="s">
        <v>194</v>
      </c>
      <c r="N48" s="389"/>
      <c r="O48" s="389" t="s">
        <v>194</v>
      </c>
      <c r="P48" s="389" t="s">
        <v>194</v>
      </c>
      <c r="Q48" s="389" t="s">
        <v>194</v>
      </c>
      <c r="R48" s="389"/>
      <c r="S48" s="388"/>
      <c r="T48" s="388"/>
    </row>
    <row r="49" spans="1:20" ht="41.25" customHeight="1">
      <c r="A49" s="256" t="s">
        <v>349</v>
      </c>
      <c r="B49" s="576" t="s">
        <v>518</v>
      </c>
      <c r="C49" s="577"/>
      <c r="D49" s="578"/>
      <c r="E49" s="387"/>
      <c r="F49" s="387" t="s">
        <v>194</v>
      </c>
      <c r="G49" s="387" t="s">
        <v>194</v>
      </c>
      <c r="H49" s="387" t="s">
        <v>194</v>
      </c>
      <c r="I49" s="387"/>
      <c r="J49" s="387" t="s">
        <v>194</v>
      </c>
      <c r="K49" s="387" t="s">
        <v>194</v>
      </c>
      <c r="L49" s="387"/>
      <c r="M49" s="387" t="s">
        <v>194</v>
      </c>
      <c r="N49" s="387"/>
      <c r="O49" s="387" t="s">
        <v>194</v>
      </c>
      <c r="P49" s="387" t="s">
        <v>194</v>
      </c>
      <c r="Q49" s="387" t="s">
        <v>194</v>
      </c>
      <c r="R49" s="387"/>
      <c r="S49" s="388"/>
      <c r="T49" s="388"/>
    </row>
    <row r="50" spans="1:20" ht="54.95" customHeight="1">
      <c r="A50" s="256" t="s">
        <v>218</v>
      </c>
      <c r="B50" s="581" t="s">
        <v>1</v>
      </c>
      <c r="C50" s="581"/>
      <c r="D50" s="581"/>
      <c r="E50" s="387"/>
      <c r="F50" s="387"/>
      <c r="G50" s="384">
        <v>1165530.8999999999</v>
      </c>
      <c r="H50" s="384">
        <v>36064.04</v>
      </c>
      <c r="I50" s="387"/>
      <c r="J50" s="384">
        <v>23616.799999999999</v>
      </c>
      <c r="K50" s="384">
        <v>5695.54</v>
      </c>
      <c r="L50" s="387"/>
      <c r="M50" s="384">
        <v>1416.4</v>
      </c>
      <c r="N50" s="387"/>
      <c r="O50" s="387">
        <v>56995.68</v>
      </c>
      <c r="P50" s="384">
        <v>814131.5</v>
      </c>
      <c r="Q50" s="387"/>
      <c r="R50" s="384">
        <f>SUM(E50:Q50)</f>
        <v>2103450.86</v>
      </c>
      <c r="S50" s="388"/>
      <c r="T50" s="388"/>
    </row>
    <row r="51" spans="1:20" ht="54.95" customHeight="1">
      <c r="A51" s="256" t="s">
        <v>350</v>
      </c>
      <c r="B51" s="581" t="s">
        <v>2</v>
      </c>
      <c r="C51" s="581"/>
      <c r="D51" s="581"/>
      <c r="E51" s="377"/>
      <c r="F51" s="377"/>
      <c r="G51" s="377"/>
      <c r="H51" s="377"/>
      <c r="I51" s="377"/>
      <c r="J51" s="377">
        <v>23470.45</v>
      </c>
      <c r="K51" s="327">
        <v>6528.7</v>
      </c>
      <c r="L51" s="377"/>
      <c r="M51" s="377">
        <v>1816.04</v>
      </c>
      <c r="N51" s="377"/>
      <c r="O51" s="377">
        <v>51944.39</v>
      </c>
      <c r="P51" s="327">
        <v>811985.14</v>
      </c>
      <c r="Q51" s="377"/>
      <c r="R51" s="377">
        <f>SUM(E51:Q51)</f>
        <v>895744.72</v>
      </c>
    </row>
    <row r="52" spans="1:20">
      <c r="A52" s="33" t="s">
        <v>263</v>
      </c>
      <c r="B52" s="33"/>
      <c r="C52" s="33"/>
      <c r="D52" s="33"/>
      <c r="E52" s="33"/>
      <c r="F52" s="33"/>
      <c r="G52" s="33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20">
      <c r="A53" s="33" t="s">
        <v>264</v>
      </c>
      <c r="B53" s="33"/>
      <c r="C53" s="33"/>
      <c r="D53" s="33"/>
      <c r="E53" s="33"/>
      <c r="F53" s="33"/>
      <c r="G53" s="33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1:20">
      <c r="A54" s="3" t="s">
        <v>509</v>
      </c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95"/>
      <c r="M54" s="95"/>
      <c r="N54" s="95"/>
      <c r="O54" s="95"/>
      <c r="P54" s="95"/>
      <c r="Q54" s="95"/>
      <c r="R54" s="95"/>
    </row>
    <row r="55" spans="1:20">
      <c r="A55" s="33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20">
      <c r="A56" s="33"/>
      <c r="B56" s="95"/>
      <c r="C56" s="95"/>
      <c r="D56" s="338" t="s">
        <v>536</v>
      </c>
      <c r="E56" s="95"/>
      <c r="F56" s="95"/>
      <c r="G56" s="95"/>
      <c r="H56" s="95"/>
      <c r="I56" s="338" t="s">
        <v>537</v>
      </c>
      <c r="J56" s="95"/>
      <c r="K56" s="95"/>
      <c r="L56" s="95"/>
      <c r="M56" s="95"/>
      <c r="N56" s="95"/>
      <c r="O56" s="95"/>
      <c r="P56" s="95"/>
      <c r="Q56" s="95"/>
      <c r="R56" s="95"/>
    </row>
    <row r="57" spans="1:20">
      <c r="A57" s="3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20">
      <c r="A58" s="33"/>
      <c r="B58" s="95"/>
      <c r="C58" s="95"/>
      <c r="D58" s="338" t="s">
        <v>538</v>
      </c>
      <c r="E58" s="95"/>
      <c r="F58" s="95"/>
      <c r="G58" s="95"/>
      <c r="H58" s="95"/>
      <c r="I58" s="338" t="s">
        <v>539</v>
      </c>
      <c r="J58" s="95"/>
      <c r="K58" s="95"/>
      <c r="L58" s="95"/>
      <c r="M58" s="95"/>
      <c r="N58" s="95"/>
      <c r="O58" s="95"/>
      <c r="P58" s="95"/>
      <c r="Q58" s="95"/>
      <c r="R58" s="95"/>
    </row>
    <row r="59" spans="1:20">
      <c r="A59" s="33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20">
      <c r="A60" s="3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20">
      <c r="A61" s="33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20">
      <c r="A62" s="33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20">
      <c r="A63" s="33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20">
      <c r="A64" s="33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>
      <c r="A65" s="33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>
      <c r="A66" s="33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>
      <c r="A67" s="33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>
      <c r="A68" s="33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>
      <c r="A69" s="33"/>
      <c r="B69" s="95"/>
      <c r="C69" s="95"/>
      <c r="D69" s="95"/>
      <c r="E69" s="95"/>
      <c r="F69" s="95"/>
      <c r="G69" s="95"/>
      <c r="H69" s="95"/>
      <c r="I69" s="95"/>
      <c r="J69" s="95"/>
      <c r="K69" s="95"/>
    </row>
  </sheetData>
  <mergeCells count="43">
    <mergeCell ref="B49:D49"/>
    <mergeCell ref="B50:D50"/>
    <mergeCell ref="B51:D51"/>
    <mergeCell ref="B40:D40"/>
    <mergeCell ref="B41:D41"/>
    <mergeCell ref="B42:D42"/>
    <mergeCell ref="C43:D43"/>
    <mergeCell ref="C44:D44"/>
    <mergeCell ref="C48:D48"/>
    <mergeCell ref="C39:D39"/>
    <mergeCell ref="B22:D22"/>
    <mergeCell ref="C23:D23"/>
    <mergeCell ref="C24:D24"/>
    <mergeCell ref="C25:D25"/>
    <mergeCell ref="C29:D29"/>
    <mergeCell ref="B30:D30"/>
    <mergeCell ref="B31:D31"/>
    <mergeCell ref="C32:D32"/>
    <mergeCell ref="C33:D33"/>
    <mergeCell ref="C34:D34"/>
    <mergeCell ref="C35:D35"/>
    <mergeCell ref="B21:D21"/>
    <mergeCell ref="L9:L10"/>
    <mergeCell ref="M9:M10"/>
    <mergeCell ref="N9:O9"/>
    <mergeCell ref="P9:P10"/>
    <mergeCell ref="B11:D11"/>
    <mergeCell ref="B12:D12"/>
    <mergeCell ref="C13:D13"/>
    <mergeCell ref="B16:D16"/>
    <mergeCell ref="C20:D20"/>
    <mergeCell ref="Q9:Q10"/>
    <mergeCell ref="R9:R10"/>
    <mergeCell ref="A5:R5"/>
    <mergeCell ref="A7:R7"/>
    <mergeCell ref="A9:A10"/>
    <mergeCell ref="B9:D10"/>
    <mergeCell ref="E9:E10"/>
    <mergeCell ref="F9:G9"/>
    <mergeCell ref="H9:H10"/>
    <mergeCell ref="I9:I10"/>
    <mergeCell ref="J9:J10"/>
    <mergeCell ref="K9:K10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D15" sqref="D15"/>
    </sheetView>
  </sheetViews>
  <sheetFormatPr defaultColWidth="9.140625" defaultRowHeight="12.75"/>
  <cols>
    <col min="1" max="1" width="6.42578125" style="130" bestFit="1" customWidth="1"/>
    <col min="2" max="2" width="30.5703125" style="130" bestFit="1" customWidth="1"/>
    <col min="3" max="3" width="13.42578125" style="130" customWidth="1"/>
    <col min="4" max="4" width="10.42578125" style="130" customWidth="1"/>
    <col min="5" max="5" width="15.28515625" style="130" customWidth="1"/>
    <col min="6" max="6" width="15.42578125" style="130" customWidth="1"/>
    <col min="7" max="7" width="9.140625" style="130"/>
    <col min="8" max="8" width="10.5703125" style="130" customWidth="1"/>
    <col min="9" max="9" width="11.42578125" style="130" customWidth="1"/>
    <col min="10" max="10" width="10.28515625" style="130" customWidth="1"/>
    <col min="11" max="16384" width="9.140625" style="130"/>
  </cols>
  <sheetData>
    <row r="1" spans="1:10">
      <c r="A1" s="129"/>
      <c r="B1" s="131" t="s">
        <v>533</v>
      </c>
      <c r="C1" s="328"/>
      <c r="D1" s="328"/>
      <c r="E1" s="129"/>
      <c r="F1" s="129"/>
      <c r="G1" s="129"/>
      <c r="H1" s="335" t="s">
        <v>546</v>
      </c>
      <c r="J1" s="129"/>
    </row>
    <row r="2" spans="1:10">
      <c r="A2" s="129"/>
      <c r="B2" s="131" t="s">
        <v>541</v>
      </c>
      <c r="C2" s="95"/>
      <c r="D2" s="95"/>
      <c r="E2" s="129"/>
      <c r="F2" s="129"/>
      <c r="G2" s="129"/>
      <c r="H2" s="131" t="s">
        <v>544</v>
      </c>
      <c r="I2" s="129"/>
      <c r="J2" s="129"/>
    </row>
    <row r="3" spans="1:10">
      <c r="A3" s="129"/>
      <c r="B3" s="336">
        <v>44406</v>
      </c>
      <c r="C3" s="95"/>
      <c r="D3" s="95"/>
      <c r="E3" s="129"/>
      <c r="F3" s="129"/>
      <c r="G3" s="129"/>
      <c r="H3" s="131" t="s">
        <v>545</v>
      </c>
      <c r="I3" s="129"/>
      <c r="J3" s="129"/>
    </row>
    <row r="4" spans="1:10" ht="8.2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 customHeight="1">
      <c r="A5" s="531" t="s">
        <v>290</v>
      </c>
      <c r="B5" s="587"/>
      <c r="C5" s="587"/>
      <c r="D5" s="587"/>
      <c r="E5" s="587"/>
      <c r="F5" s="587"/>
      <c r="G5" s="587"/>
      <c r="H5" s="587"/>
      <c r="I5" s="587"/>
      <c r="J5" s="587"/>
    </row>
    <row r="6" spans="1:10">
      <c r="A6" s="129"/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5.75">
      <c r="A7" s="588" t="s">
        <v>291</v>
      </c>
      <c r="B7" s="589"/>
      <c r="C7" s="589"/>
      <c r="D7" s="589"/>
      <c r="E7" s="589"/>
      <c r="F7" s="589"/>
      <c r="G7" s="589"/>
      <c r="H7" s="589"/>
      <c r="I7" s="589"/>
      <c r="J7" s="589"/>
    </row>
    <row r="8" spans="1:10">
      <c r="A8" s="129"/>
      <c r="B8" s="129"/>
      <c r="C8" s="129"/>
      <c r="D8" s="129"/>
      <c r="E8" s="129"/>
      <c r="F8" s="129"/>
      <c r="G8" s="340" t="s">
        <v>535</v>
      </c>
      <c r="H8" s="129"/>
      <c r="I8" s="129"/>
      <c r="J8" s="129"/>
    </row>
    <row r="9" spans="1:10" ht="47.25" customHeight="1">
      <c r="A9" s="590" t="s">
        <v>323</v>
      </c>
      <c r="B9" s="592" t="s">
        <v>355</v>
      </c>
      <c r="C9" s="592" t="s">
        <v>457</v>
      </c>
      <c r="D9" s="592" t="s">
        <v>458</v>
      </c>
      <c r="E9" s="592" t="s">
        <v>459</v>
      </c>
      <c r="F9" s="592"/>
      <c r="G9" s="592" t="s">
        <v>292</v>
      </c>
      <c r="H9" s="592"/>
      <c r="I9" s="592" t="s">
        <v>374</v>
      </c>
      <c r="J9" s="592" t="s">
        <v>113</v>
      </c>
    </row>
    <row r="10" spans="1:10" ht="36">
      <c r="A10" s="591"/>
      <c r="B10" s="592"/>
      <c r="C10" s="592"/>
      <c r="D10" s="592"/>
      <c r="E10" s="132" t="s">
        <v>293</v>
      </c>
      <c r="F10" s="132" t="s">
        <v>294</v>
      </c>
      <c r="G10" s="132" t="s">
        <v>295</v>
      </c>
      <c r="H10" s="132" t="s">
        <v>296</v>
      </c>
      <c r="I10" s="592"/>
      <c r="J10" s="592"/>
    </row>
    <row r="11" spans="1:10">
      <c r="A11" s="133">
        <v>1</v>
      </c>
      <c r="B11" s="134">
        <v>2</v>
      </c>
      <c r="C11" s="134">
        <v>3</v>
      </c>
      <c r="D11" s="134">
        <v>4</v>
      </c>
      <c r="E11" s="134">
        <v>5</v>
      </c>
      <c r="F11" s="134">
        <v>6</v>
      </c>
      <c r="G11" s="134">
        <v>7</v>
      </c>
      <c r="H11" s="133">
        <v>8</v>
      </c>
      <c r="I11" s="134">
        <v>9</v>
      </c>
      <c r="J11" s="134">
        <v>10</v>
      </c>
    </row>
    <row r="12" spans="1:10" ht="24">
      <c r="A12" s="318" t="s">
        <v>324</v>
      </c>
      <c r="B12" s="135" t="s">
        <v>297</v>
      </c>
      <c r="C12" s="359"/>
      <c r="D12" s="381">
        <v>130467.82</v>
      </c>
      <c r="E12" s="359"/>
      <c r="F12" s="359"/>
      <c r="G12" s="359"/>
      <c r="H12" s="359"/>
      <c r="I12" s="359"/>
      <c r="J12" s="381">
        <v>130467.82</v>
      </c>
    </row>
    <row r="13" spans="1:10" ht="24">
      <c r="A13" s="132" t="s">
        <v>326</v>
      </c>
      <c r="B13" s="136" t="s">
        <v>318</v>
      </c>
      <c r="C13" s="359"/>
      <c r="D13" s="380">
        <v>27428.89</v>
      </c>
      <c r="E13" s="359"/>
      <c r="F13" s="359"/>
      <c r="G13" s="359"/>
      <c r="H13" s="359"/>
      <c r="I13" s="359"/>
      <c r="J13" s="380">
        <v>27428.89</v>
      </c>
    </row>
    <row r="14" spans="1:10">
      <c r="A14" s="132" t="s">
        <v>197</v>
      </c>
      <c r="B14" s="137" t="s">
        <v>298</v>
      </c>
      <c r="C14" s="359"/>
      <c r="D14" s="380">
        <v>20175.78</v>
      </c>
      <c r="E14" s="359"/>
      <c r="F14" s="359"/>
      <c r="G14" s="359"/>
      <c r="H14" s="359"/>
      <c r="I14" s="359"/>
      <c r="J14" s="380">
        <v>20175.78</v>
      </c>
    </row>
    <row r="15" spans="1:10" ht="24">
      <c r="A15" s="132" t="s">
        <v>198</v>
      </c>
      <c r="B15" s="137" t="s">
        <v>299</v>
      </c>
      <c r="C15" s="359"/>
      <c r="D15" s="380">
        <v>7253.11</v>
      </c>
      <c r="E15" s="359"/>
      <c r="F15" s="359"/>
      <c r="G15" s="359"/>
      <c r="H15" s="359"/>
      <c r="I15" s="359"/>
      <c r="J15" s="380">
        <v>7253.11</v>
      </c>
    </row>
    <row r="16" spans="1:10" ht="24">
      <c r="A16" s="132" t="s">
        <v>328</v>
      </c>
      <c r="B16" s="136" t="s">
        <v>300</v>
      </c>
      <c r="C16" s="359"/>
      <c r="D16" s="360">
        <v>-74598.3</v>
      </c>
      <c r="E16" s="359"/>
      <c r="F16" s="359"/>
      <c r="G16" s="359"/>
      <c r="H16" s="359"/>
      <c r="I16" s="359"/>
      <c r="J16" s="360">
        <v>-74598.3</v>
      </c>
    </row>
    <row r="17" spans="1:10">
      <c r="A17" s="132" t="s">
        <v>199</v>
      </c>
      <c r="B17" s="137" t="s">
        <v>301</v>
      </c>
      <c r="C17" s="361"/>
      <c r="D17" s="379"/>
      <c r="E17" s="361"/>
      <c r="F17" s="361"/>
      <c r="G17" s="361"/>
      <c r="H17" s="361"/>
      <c r="I17" s="361"/>
      <c r="J17" s="379"/>
    </row>
    <row r="18" spans="1:10">
      <c r="A18" s="132" t="s">
        <v>200</v>
      </c>
      <c r="B18" s="137" t="s">
        <v>302</v>
      </c>
      <c r="C18" s="361"/>
      <c r="D18" s="379"/>
      <c r="E18" s="361"/>
      <c r="F18" s="361"/>
      <c r="G18" s="361"/>
      <c r="H18" s="361"/>
      <c r="I18" s="361"/>
      <c r="J18" s="379"/>
    </row>
    <row r="19" spans="1:10">
      <c r="A19" s="132" t="s">
        <v>288</v>
      </c>
      <c r="B19" s="137" t="s">
        <v>303</v>
      </c>
      <c r="C19" s="361"/>
      <c r="D19" s="379">
        <v>-74598.3</v>
      </c>
      <c r="E19" s="361"/>
      <c r="F19" s="361"/>
      <c r="G19" s="361"/>
      <c r="H19" s="361"/>
      <c r="I19" s="361"/>
      <c r="J19" s="379">
        <v>-74598.3</v>
      </c>
    </row>
    <row r="20" spans="1:10">
      <c r="A20" s="132" t="s">
        <v>289</v>
      </c>
      <c r="B20" s="137" t="s">
        <v>304</v>
      </c>
      <c r="C20" s="361"/>
      <c r="D20" s="362"/>
      <c r="E20" s="361"/>
      <c r="F20" s="361"/>
      <c r="G20" s="361"/>
      <c r="H20" s="361"/>
      <c r="I20" s="361"/>
      <c r="J20" s="362"/>
    </row>
    <row r="21" spans="1:10">
      <c r="A21" s="132" t="s">
        <v>329</v>
      </c>
      <c r="B21" s="136" t="s">
        <v>305</v>
      </c>
      <c r="C21" s="363"/>
      <c r="D21" s="363"/>
      <c r="E21" s="363"/>
      <c r="F21" s="363"/>
      <c r="G21" s="363"/>
      <c r="H21" s="363"/>
      <c r="I21" s="363"/>
      <c r="J21" s="363"/>
    </row>
    <row r="22" spans="1:10" ht="24" customHeight="1">
      <c r="A22" s="318" t="s">
        <v>330</v>
      </c>
      <c r="B22" s="138" t="s">
        <v>306</v>
      </c>
      <c r="C22" s="364"/>
      <c r="D22" s="363">
        <v>83298.41</v>
      </c>
      <c r="E22" s="363"/>
      <c r="F22" s="363"/>
      <c r="G22" s="363"/>
      <c r="H22" s="363"/>
      <c r="I22" s="363"/>
      <c r="J22" s="363">
        <v>83298.41</v>
      </c>
    </row>
    <row r="23" spans="1:10" ht="24">
      <c r="A23" s="132" t="s">
        <v>331</v>
      </c>
      <c r="B23" s="139" t="s">
        <v>307</v>
      </c>
      <c r="C23" s="363"/>
      <c r="D23" s="363"/>
      <c r="E23" s="363"/>
      <c r="F23" s="363"/>
      <c r="G23" s="363"/>
      <c r="H23" s="363"/>
      <c r="I23" s="363"/>
      <c r="J23" s="363"/>
    </row>
    <row r="24" spans="1:10" ht="36">
      <c r="A24" s="132" t="s">
        <v>332</v>
      </c>
      <c r="B24" s="139" t="s">
        <v>308</v>
      </c>
      <c r="C24" s="363"/>
      <c r="D24" s="363"/>
      <c r="E24" s="363"/>
      <c r="F24" s="363"/>
      <c r="G24" s="363"/>
      <c r="H24" s="363"/>
      <c r="I24" s="363"/>
      <c r="J24" s="363"/>
    </row>
    <row r="25" spans="1:10" ht="24">
      <c r="A25" s="132" t="s">
        <v>333</v>
      </c>
      <c r="B25" s="140" t="s">
        <v>319</v>
      </c>
      <c r="C25" s="363"/>
      <c r="D25" s="363"/>
      <c r="E25" s="363"/>
      <c r="F25" s="363"/>
      <c r="G25" s="363"/>
      <c r="H25" s="363"/>
      <c r="I25" s="363"/>
      <c r="J25" s="363"/>
    </row>
    <row r="26" spans="1:10" ht="24">
      <c r="A26" s="132" t="s">
        <v>334</v>
      </c>
      <c r="B26" s="140" t="s">
        <v>320</v>
      </c>
      <c r="C26" s="363"/>
      <c r="D26" s="363"/>
      <c r="E26" s="363"/>
      <c r="F26" s="363"/>
      <c r="G26" s="363"/>
      <c r="H26" s="363"/>
      <c r="I26" s="363"/>
      <c r="J26" s="363"/>
    </row>
    <row r="27" spans="1:10" ht="48">
      <c r="A27" s="132" t="s">
        <v>335</v>
      </c>
      <c r="B27" s="140" t="s">
        <v>309</v>
      </c>
      <c r="C27" s="363"/>
      <c r="D27" s="363"/>
      <c r="E27" s="363"/>
      <c r="F27" s="363"/>
      <c r="G27" s="363"/>
      <c r="H27" s="363"/>
      <c r="I27" s="363"/>
      <c r="J27" s="363"/>
    </row>
    <row r="28" spans="1:10">
      <c r="A28" s="132" t="s">
        <v>310</v>
      </c>
      <c r="B28" s="141" t="s">
        <v>301</v>
      </c>
      <c r="C28" s="363"/>
      <c r="D28" s="363"/>
      <c r="E28" s="363"/>
      <c r="F28" s="363"/>
      <c r="G28" s="363"/>
      <c r="H28" s="363"/>
      <c r="I28" s="363"/>
      <c r="J28" s="363"/>
    </row>
    <row r="29" spans="1:10">
      <c r="A29" s="132" t="s">
        <v>311</v>
      </c>
      <c r="B29" s="141" t="s">
        <v>302</v>
      </c>
      <c r="C29" s="363"/>
      <c r="D29" s="363"/>
      <c r="E29" s="363"/>
      <c r="F29" s="363"/>
      <c r="G29" s="363"/>
      <c r="H29" s="363"/>
      <c r="I29" s="363"/>
      <c r="J29" s="363"/>
    </row>
    <row r="30" spans="1:10">
      <c r="A30" s="132" t="s">
        <v>312</v>
      </c>
      <c r="B30" s="141" t="s">
        <v>303</v>
      </c>
      <c r="C30" s="363"/>
      <c r="D30" s="363"/>
      <c r="E30" s="363"/>
      <c r="F30" s="363"/>
      <c r="G30" s="363"/>
      <c r="H30" s="363"/>
      <c r="I30" s="363"/>
      <c r="J30" s="363"/>
    </row>
    <row r="31" spans="1:10">
      <c r="A31" s="132" t="s">
        <v>313</v>
      </c>
      <c r="B31" s="141" t="s">
        <v>304</v>
      </c>
      <c r="C31" s="363"/>
      <c r="D31" s="363"/>
      <c r="E31" s="363"/>
      <c r="F31" s="363"/>
      <c r="G31" s="363"/>
      <c r="H31" s="363"/>
      <c r="I31" s="363"/>
      <c r="J31" s="363"/>
    </row>
    <row r="32" spans="1:10">
      <c r="A32" s="132" t="s">
        <v>336</v>
      </c>
      <c r="B32" s="140" t="s">
        <v>314</v>
      </c>
      <c r="C32" s="363"/>
      <c r="D32" s="363"/>
      <c r="E32" s="363"/>
      <c r="F32" s="363"/>
      <c r="G32" s="363"/>
      <c r="H32" s="363"/>
      <c r="I32" s="363"/>
      <c r="J32" s="363"/>
    </row>
    <row r="33" spans="1:10" ht="27.75" customHeight="1">
      <c r="A33" s="318" t="s">
        <v>337</v>
      </c>
      <c r="B33" s="142" t="s">
        <v>321</v>
      </c>
      <c r="C33" s="363"/>
      <c r="D33" s="363"/>
      <c r="E33" s="363"/>
      <c r="F33" s="363"/>
      <c r="G33" s="363"/>
      <c r="H33" s="363"/>
      <c r="I33" s="363"/>
      <c r="J33" s="363"/>
    </row>
    <row r="34" spans="1:10" ht="24">
      <c r="A34" s="318" t="s">
        <v>338</v>
      </c>
      <c r="B34" s="142" t="s">
        <v>322</v>
      </c>
      <c r="C34" s="363"/>
      <c r="D34" s="363">
        <v>83298.41</v>
      </c>
      <c r="E34" s="363"/>
      <c r="F34" s="363"/>
      <c r="G34" s="363"/>
      <c r="H34" s="363"/>
      <c r="I34" s="363"/>
      <c r="J34" s="363">
        <v>83298.41</v>
      </c>
    </row>
    <row r="35" spans="1:10" ht="24">
      <c r="A35" s="318" t="s">
        <v>339</v>
      </c>
      <c r="B35" s="142" t="s">
        <v>315</v>
      </c>
      <c r="C35" s="363"/>
      <c r="D35" s="363">
        <v>130467.82</v>
      </c>
      <c r="E35" s="363"/>
      <c r="F35" s="363"/>
      <c r="G35" s="363"/>
      <c r="H35" s="363"/>
      <c r="I35" s="363"/>
      <c r="J35" s="363">
        <v>130467.82</v>
      </c>
    </row>
    <row r="36" spans="1:10" ht="15" customHeight="1">
      <c r="A36" s="143"/>
      <c r="B36" s="143"/>
      <c r="C36" s="129"/>
      <c r="D36" s="129"/>
      <c r="E36" s="144" t="s">
        <v>316</v>
      </c>
      <c r="F36" s="129"/>
      <c r="G36" s="129"/>
      <c r="H36" s="129"/>
      <c r="I36" s="129"/>
      <c r="J36" s="129"/>
    </row>
    <row r="37" spans="1:10" ht="12.75" customHeight="1">
      <c r="A37" s="586" t="s">
        <v>317</v>
      </c>
      <c r="B37" s="586"/>
      <c r="C37" s="586"/>
      <c r="D37" s="586"/>
      <c r="E37" s="586"/>
      <c r="F37" s="586"/>
      <c r="G37" s="586"/>
      <c r="H37" s="129"/>
      <c r="I37" s="129"/>
      <c r="J37" s="129"/>
    </row>
    <row r="38" spans="1:10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40" spans="1:10">
      <c r="B40" s="338" t="s">
        <v>536</v>
      </c>
      <c r="C40" s="95"/>
      <c r="D40" s="95"/>
      <c r="E40" s="95"/>
      <c r="F40" s="338" t="s">
        <v>537</v>
      </c>
      <c r="H40" s="95"/>
    </row>
    <row r="41" spans="1:10">
      <c r="B41" s="95"/>
      <c r="C41" s="95"/>
      <c r="D41" s="95"/>
      <c r="E41" s="95"/>
      <c r="F41" s="95"/>
      <c r="H41" s="95"/>
    </row>
    <row r="42" spans="1:10">
      <c r="B42" s="338" t="s">
        <v>538</v>
      </c>
      <c r="C42" s="95"/>
      <c r="D42" s="95"/>
      <c r="E42" s="95"/>
      <c r="F42" s="338" t="s">
        <v>539</v>
      </c>
      <c r="H42" s="95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5" workbookViewId="0">
      <selection activeCell="M26" sqref="M26:M27"/>
    </sheetView>
  </sheetViews>
  <sheetFormatPr defaultColWidth="9.140625" defaultRowHeight="15"/>
  <cols>
    <col min="1" max="1" width="4.42578125" style="302" customWidth="1"/>
    <col min="2" max="2" width="30.85546875" style="296" customWidth="1"/>
    <col min="3" max="3" width="11.5703125" style="296" customWidth="1"/>
    <col min="4" max="4" width="9.5703125" style="296" customWidth="1"/>
    <col min="5" max="5" width="10.5703125" style="296" customWidth="1"/>
    <col min="6" max="6" width="11" style="296" customWidth="1"/>
    <col min="7" max="7" width="9.85546875" style="296" customWidth="1"/>
    <col min="8" max="8" width="9.42578125" style="296" customWidth="1"/>
    <col min="9" max="9" width="10.42578125" style="296" customWidth="1"/>
    <col min="10" max="10" width="7.28515625" style="296" customWidth="1"/>
    <col min="11" max="11" width="8.5703125" style="296" customWidth="1"/>
    <col min="12" max="12" width="9.7109375" style="296" customWidth="1"/>
    <col min="13" max="13" width="10.28515625" style="296" customWidth="1"/>
    <col min="14" max="16384" width="9.140625" style="296"/>
  </cols>
  <sheetData>
    <row r="1" spans="1:13">
      <c r="B1" s="131" t="s">
        <v>533</v>
      </c>
    </row>
    <row r="2" spans="1:13">
      <c r="B2" s="131" t="s">
        <v>541</v>
      </c>
    </row>
    <row r="3" spans="1:13">
      <c r="B3" s="336">
        <v>44406</v>
      </c>
    </row>
    <row r="4" spans="1:13">
      <c r="I4" s="326"/>
      <c r="J4" s="342" t="s">
        <v>557</v>
      </c>
      <c r="K4" s="326"/>
    </row>
    <row r="5" spans="1:13">
      <c r="I5" s="296" t="s">
        <v>555</v>
      </c>
    </row>
    <row r="6" spans="1:13">
      <c r="I6" s="296" t="s">
        <v>556</v>
      </c>
    </row>
    <row r="8" spans="1:13">
      <c r="A8" s="595" t="s">
        <v>39</v>
      </c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</row>
    <row r="9" spans="1:13">
      <c r="A9" s="595" t="s">
        <v>58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</row>
    <row r="11" spans="1:13">
      <c r="A11" s="595" t="s">
        <v>28</v>
      </c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</row>
    <row r="12" spans="1:13">
      <c r="J12" s="347" t="s">
        <v>535</v>
      </c>
    </row>
    <row r="13" spans="1:13">
      <c r="A13" s="597" t="s">
        <v>323</v>
      </c>
      <c r="B13" s="597" t="s">
        <v>29</v>
      </c>
      <c r="C13" s="597" t="s">
        <v>30</v>
      </c>
      <c r="D13" s="597" t="s">
        <v>26</v>
      </c>
      <c r="E13" s="597"/>
      <c r="F13" s="597"/>
      <c r="G13" s="597"/>
      <c r="H13" s="597"/>
      <c r="I13" s="597"/>
      <c r="J13" s="598"/>
      <c r="K13" s="598"/>
      <c r="L13" s="597"/>
      <c r="M13" s="597" t="s">
        <v>31</v>
      </c>
    </row>
    <row r="14" spans="1:13" ht="123" customHeight="1">
      <c r="A14" s="597"/>
      <c r="B14" s="597"/>
      <c r="C14" s="597"/>
      <c r="D14" s="325" t="s">
        <v>59</v>
      </c>
      <c r="E14" s="297" t="s">
        <v>57</v>
      </c>
      <c r="F14" s="325" t="s">
        <v>60</v>
      </c>
      <c r="G14" s="325" t="s">
        <v>32</v>
      </c>
      <c r="H14" s="325" t="s">
        <v>61</v>
      </c>
      <c r="I14" s="303" t="s">
        <v>40</v>
      </c>
      <c r="J14" s="325" t="s">
        <v>33</v>
      </c>
      <c r="K14" s="297" t="s">
        <v>34</v>
      </c>
      <c r="L14" s="304" t="s">
        <v>41</v>
      </c>
      <c r="M14" s="597"/>
    </row>
    <row r="15" spans="1:13">
      <c r="A15" s="305">
        <v>1</v>
      </c>
      <c r="B15" s="305">
        <v>2</v>
      </c>
      <c r="C15" s="305">
        <v>3</v>
      </c>
      <c r="D15" s="305">
        <v>4</v>
      </c>
      <c r="E15" s="305">
        <v>5</v>
      </c>
      <c r="F15" s="306">
        <v>6</v>
      </c>
      <c r="G15" s="306">
        <v>6</v>
      </c>
      <c r="H15" s="306">
        <v>8</v>
      </c>
      <c r="I15" s="306">
        <v>9</v>
      </c>
      <c r="J15" s="306">
        <v>10</v>
      </c>
      <c r="K15" s="307">
        <v>11</v>
      </c>
      <c r="L15" s="306">
        <v>12</v>
      </c>
      <c r="M15" s="306">
        <v>13</v>
      </c>
    </row>
    <row r="16" spans="1:13" ht="71.25">
      <c r="A16" s="325" t="s">
        <v>324</v>
      </c>
      <c r="B16" s="308" t="s">
        <v>42</v>
      </c>
      <c r="C16" s="298">
        <v>92725.86</v>
      </c>
      <c r="D16" s="383">
        <f>SUM(D17+D18)</f>
        <v>29747.47</v>
      </c>
      <c r="E16" s="382">
        <f>SUM(E17+E18)</f>
        <v>0</v>
      </c>
      <c r="F16" s="382">
        <v>1174255.3899999999</v>
      </c>
      <c r="G16" s="382"/>
      <c r="H16" s="382"/>
      <c r="I16" s="383">
        <f>SUM(I17+I18)</f>
        <v>-6533.93</v>
      </c>
      <c r="J16" s="382"/>
      <c r="K16" s="382"/>
      <c r="L16" s="382"/>
      <c r="M16" s="383">
        <f>SUM(M17+M18)</f>
        <v>1290194.7899999998</v>
      </c>
    </row>
    <row r="17" spans="1:13" ht="15" customHeight="1">
      <c r="A17" s="299" t="s">
        <v>195</v>
      </c>
      <c r="B17" s="300" t="s">
        <v>35</v>
      </c>
      <c r="C17" s="298">
        <v>92696.11</v>
      </c>
      <c r="D17" s="383">
        <v>29380.86</v>
      </c>
      <c r="E17" s="382">
        <v>253.96</v>
      </c>
      <c r="F17" s="382">
        <v>1174255.3899999999</v>
      </c>
      <c r="G17" s="382"/>
      <c r="H17" s="382"/>
      <c r="I17" s="383">
        <v>-6433.8</v>
      </c>
      <c r="J17" s="382"/>
      <c r="K17" s="382"/>
      <c r="L17" s="382"/>
      <c r="M17" s="383">
        <f>SUM(C17:L17)</f>
        <v>1290152.5199999998</v>
      </c>
    </row>
    <row r="18" spans="1:13" ht="15" customHeight="1">
      <c r="A18" s="299" t="s">
        <v>196</v>
      </c>
      <c r="B18" s="300" t="s">
        <v>36</v>
      </c>
      <c r="C18" s="298">
        <v>29.75</v>
      </c>
      <c r="D18" s="382">
        <v>366.61</v>
      </c>
      <c r="E18" s="382">
        <v>-253.96</v>
      </c>
      <c r="F18" s="382"/>
      <c r="G18" s="382"/>
      <c r="H18" s="382"/>
      <c r="I18" s="382">
        <v>-100.13</v>
      </c>
      <c r="J18" s="382"/>
      <c r="K18" s="382"/>
      <c r="L18" s="382"/>
      <c r="M18" s="382">
        <f>SUM(C18:L18)</f>
        <v>42.27000000000001</v>
      </c>
    </row>
    <row r="19" spans="1:13" ht="89.25" customHeight="1">
      <c r="A19" s="325" t="s">
        <v>326</v>
      </c>
      <c r="B19" s="308" t="s">
        <v>43</v>
      </c>
      <c r="C19" s="298"/>
      <c r="D19" s="382"/>
      <c r="E19" s="382"/>
      <c r="F19" s="382"/>
      <c r="G19" s="382"/>
      <c r="H19" s="382"/>
      <c r="I19" s="382"/>
      <c r="J19" s="382"/>
      <c r="K19" s="382"/>
      <c r="L19" s="382"/>
      <c r="M19" s="382"/>
    </row>
    <row r="20" spans="1:13" ht="15" customHeight="1">
      <c r="A20" s="299" t="s">
        <v>62</v>
      </c>
      <c r="B20" s="300" t="s">
        <v>35</v>
      </c>
      <c r="C20" s="298"/>
      <c r="D20" s="382"/>
      <c r="E20" s="382"/>
      <c r="F20" s="382"/>
      <c r="G20" s="382"/>
      <c r="H20" s="382"/>
      <c r="I20" s="382"/>
      <c r="J20" s="382"/>
      <c r="K20" s="382"/>
      <c r="L20" s="382"/>
      <c r="M20" s="382"/>
    </row>
    <row r="21" spans="1:13" ht="15" customHeight="1">
      <c r="A21" s="299" t="s">
        <v>63</v>
      </c>
      <c r="B21" s="300" t="s">
        <v>36</v>
      </c>
      <c r="C21" s="298"/>
      <c r="D21" s="382"/>
      <c r="E21" s="382"/>
      <c r="F21" s="382"/>
      <c r="G21" s="382"/>
      <c r="H21" s="382"/>
      <c r="I21" s="382"/>
      <c r="J21" s="382"/>
      <c r="K21" s="382"/>
      <c r="L21" s="382"/>
      <c r="M21" s="382"/>
    </row>
    <row r="22" spans="1:13" ht="114.75" customHeight="1">
      <c r="A22" s="325" t="s">
        <v>328</v>
      </c>
      <c r="B22" s="308" t="s">
        <v>520</v>
      </c>
      <c r="C22" s="298">
        <v>525447.17000000004</v>
      </c>
      <c r="D22" s="383">
        <v>168569.12</v>
      </c>
      <c r="E22" s="382">
        <v>0</v>
      </c>
      <c r="F22" s="382">
        <v>43.57</v>
      </c>
      <c r="G22" s="382"/>
      <c r="H22" s="382"/>
      <c r="I22" s="383">
        <f>SUM(I23+I24)</f>
        <v>-1029.1199999999999</v>
      </c>
      <c r="J22" s="382"/>
      <c r="K22" s="382"/>
      <c r="L22" s="382"/>
      <c r="M22" s="383">
        <f t="shared" ref="M22:M27" si="0">SUM(C22:L22)</f>
        <v>693030.74</v>
      </c>
    </row>
    <row r="23" spans="1:13" ht="15" customHeight="1">
      <c r="A23" s="299" t="s">
        <v>199</v>
      </c>
      <c r="B23" s="300" t="s">
        <v>35</v>
      </c>
      <c r="C23" s="298">
        <v>525278.55000000005</v>
      </c>
      <c r="D23" s="382"/>
      <c r="E23" s="383">
        <v>167930.77</v>
      </c>
      <c r="F23" s="382">
        <v>43.57</v>
      </c>
      <c r="G23" s="382"/>
      <c r="H23" s="382"/>
      <c r="I23" s="383">
        <v>-461.71</v>
      </c>
      <c r="J23" s="382"/>
      <c r="K23" s="382"/>
      <c r="L23" s="382"/>
      <c r="M23" s="382">
        <f t="shared" si="0"/>
        <v>692791.18</v>
      </c>
    </row>
    <row r="24" spans="1:13" ht="15" customHeight="1">
      <c r="A24" s="299" t="s">
        <v>64</v>
      </c>
      <c r="B24" s="300" t="s">
        <v>36</v>
      </c>
      <c r="C24" s="382">
        <v>168.62</v>
      </c>
      <c r="D24" s="383">
        <v>168569.12</v>
      </c>
      <c r="E24" s="383">
        <v>-167930.77</v>
      </c>
      <c r="F24" s="382"/>
      <c r="G24" s="382"/>
      <c r="H24" s="382"/>
      <c r="I24" s="382">
        <v>-567.41</v>
      </c>
      <c r="J24" s="382"/>
      <c r="K24" s="382"/>
      <c r="L24" s="382"/>
      <c r="M24" s="382">
        <f t="shared" si="0"/>
        <v>239.5600000000012</v>
      </c>
    </row>
    <row r="25" spans="1:13" ht="15" customHeight="1">
      <c r="A25" s="325" t="s">
        <v>329</v>
      </c>
      <c r="B25" s="308" t="s">
        <v>37</v>
      </c>
      <c r="C25" s="298">
        <v>120101.03</v>
      </c>
      <c r="D25" s="382">
        <v>11834.81</v>
      </c>
      <c r="E25" s="382"/>
      <c r="F25" s="383">
        <v>43451.7</v>
      </c>
      <c r="G25" s="382"/>
      <c r="H25" s="382"/>
      <c r="I25" s="382">
        <v>-68498.960000000006</v>
      </c>
      <c r="J25" s="382"/>
      <c r="K25" s="382"/>
      <c r="L25" s="382">
        <v>1599.08</v>
      </c>
      <c r="M25" s="383">
        <f t="shared" si="0"/>
        <v>108487.65999999997</v>
      </c>
    </row>
    <row r="26" spans="1:13" ht="15" customHeight="1">
      <c r="A26" s="299" t="s">
        <v>201</v>
      </c>
      <c r="B26" s="300" t="s">
        <v>35</v>
      </c>
      <c r="C26" s="298">
        <v>116668.46</v>
      </c>
      <c r="D26" s="382"/>
      <c r="E26" s="383">
        <v>1000</v>
      </c>
      <c r="F26" s="383">
        <v>43451.7</v>
      </c>
      <c r="G26" s="382"/>
      <c r="H26" s="382"/>
      <c r="I26" s="382">
        <v>-55385.47</v>
      </c>
      <c r="J26" s="382"/>
      <c r="K26" s="382"/>
      <c r="L26" s="382"/>
      <c r="M26" s="382">
        <f t="shared" si="0"/>
        <v>105734.69</v>
      </c>
    </row>
    <row r="27" spans="1:13" ht="15" customHeight="1">
      <c r="A27" s="299" t="s">
        <v>202</v>
      </c>
      <c r="B27" s="300" t="s">
        <v>36</v>
      </c>
      <c r="C27" s="298">
        <v>3432.57</v>
      </c>
      <c r="D27" s="382">
        <v>11834.81</v>
      </c>
      <c r="E27" s="383">
        <v>-1000</v>
      </c>
      <c r="F27" s="382"/>
      <c r="G27" s="382"/>
      <c r="H27" s="382"/>
      <c r="I27" s="382">
        <v>-13113.49</v>
      </c>
      <c r="J27" s="382"/>
      <c r="K27" s="382"/>
      <c r="L27" s="382">
        <v>1599.08</v>
      </c>
      <c r="M27" s="383">
        <f t="shared" si="0"/>
        <v>2752.9699999999993</v>
      </c>
    </row>
    <row r="28" spans="1:13" ht="15" customHeight="1">
      <c r="A28" s="325" t="s">
        <v>330</v>
      </c>
      <c r="B28" s="308" t="s">
        <v>38</v>
      </c>
      <c r="C28" s="382">
        <f>SUM(C16+C19+C22+C25)</f>
        <v>738274.06</v>
      </c>
      <c r="D28" s="383">
        <f>SUM(D16+D19+D22+D25)</f>
        <v>210151.4</v>
      </c>
      <c r="E28" s="382">
        <f>SUM(E16+E19+E25)</f>
        <v>0</v>
      </c>
      <c r="F28" s="383">
        <f>SUM(F16+F19+F22+F25)</f>
        <v>1217750.6599999999</v>
      </c>
      <c r="G28" s="382"/>
      <c r="H28" s="382"/>
      <c r="I28" s="383">
        <f>SUM(I16+I19+I22+I25)</f>
        <v>-76062.010000000009</v>
      </c>
      <c r="J28" s="382"/>
      <c r="K28" s="382"/>
      <c r="L28" s="382">
        <v>1599.08</v>
      </c>
      <c r="M28" s="383">
        <f>SUM(M16+M19+M22+M25)</f>
        <v>2091713.1899999997</v>
      </c>
    </row>
    <row r="29" spans="1:13" s="301" customFormat="1" ht="42.75" customHeight="1">
      <c r="A29" s="593" t="s">
        <v>523</v>
      </c>
      <c r="B29" s="594"/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4"/>
    </row>
    <row r="30" spans="1:13" ht="20.25" customHeight="1">
      <c r="A30" s="310"/>
      <c r="B30" s="310"/>
      <c r="C30" s="310"/>
      <c r="D30" s="311" t="s">
        <v>44</v>
      </c>
      <c r="E30" s="310"/>
      <c r="F30" s="310"/>
      <c r="G30" s="310"/>
      <c r="H30" s="310"/>
      <c r="I30" s="310"/>
      <c r="J30" s="310"/>
      <c r="K30" s="310"/>
      <c r="L30" s="310"/>
      <c r="M30" s="310"/>
    </row>
    <row r="31" spans="1:13" ht="4.5" customHeight="1"/>
    <row r="33" spans="2:6">
      <c r="B33" s="296" t="s">
        <v>536</v>
      </c>
      <c r="F33" s="296" t="s">
        <v>537</v>
      </c>
    </row>
    <row r="35" spans="2:6">
      <c r="B35" s="296" t="s">
        <v>538</v>
      </c>
      <c r="F35" s="296" t="s">
        <v>539</v>
      </c>
    </row>
  </sheetData>
  <mergeCells count="9">
    <mergeCell ref="A29:M29"/>
    <mergeCell ref="A8:M8"/>
    <mergeCell ref="A9:M9"/>
    <mergeCell ref="A11:M11"/>
    <mergeCell ref="A13:A14"/>
    <mergeCell ref="B13:B14"/>
    <mergeCell ref="C13:C14"/>
    <mergeCell ref="D13:L13"/>
    <mergeCell ref="M13:M1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B3" workbookViewId="0">
      <selection activeCell="F19" sqref="F19:G19"/>
    </sheetView>
  </sheetViews>
  <sheetFormatPr defaultColWidth="9.140625" defaultRowHeight="15"/>
  <cols>
    <col min="1" max="1" width="4.42578125" style="296" customWidth="1"/>
    <col min="2" max="2" width="56.42578125" style="296" customWidth="1"/>
    <col min="3" max="4" width="13.28515625" style="296" customWidth="1"/>
    <col min="5" max="5" width="12.28515625" style="296" customWidth="1"/>
    <col min="6" max="6" width="13.5703125" style="296" customWidth="1"/>
    <col min="7" max="7" width="13.28515625" style="296" customWidth="1"/>
    <col min="8" max="8" width="12.28515625" style="296" customWidth="1"/>
    <col min="9" max="16384" width="9.140625" style="296"/>
  </cols>
  <sheetData>
    <row r="1" spans="1:8">
      <c r="B1" s="131" t="s">
        <v>533</v>
      </c>
    </row>
    <row r="2" spans="1:8">
      <c r="B2" s="131" t="s">
        <v>541</v>
      </c>
    </row>
    <row r="3" spans="1:8">
      <c r="B3" s="336">
        <v>44406</v>
      </c>
    </row>
    <row r="4" spans="1:8">
      <c r="F4" s="342" t="s">
        <v>558</v>
      </c>
    </row>
    <row r="5" spans="1:8">
      <c r="F5" s="296" t="s">
        <v>27</v>
      </c>
    </row>
    <row r="6" spans="1:8">
      <c r="F6" s="296" t="s">
        <v>341</v>
      </c>
    </row>
    <row r="7" spans="1:8">
      <c r="A7" s="595" t="s">
        <v>45</v>
      </c>
      <c r="B7" s="595"/>
      <c r="C7" s="595"/>
      <c r="D7" s="595"/>
      <c r="E7" s="595"/>
      <c r="F7" s="595"/>
      <c r="G7" s="595"/>
      <c r="H7" s="595"/>
    </row>
    <row r="8" spans="1:8">
      <c r="A8" s="595" t="s">
        <v>46</v>
      </c>
      <c r="B8" s="595"/>
      <c r="C8" s="595"/>
      <c r="D8" s="595"/>
      <c r="E8" s="595"/>
      <c r="F8" s="595"/>
      <c r="G8" s="595"/>
      <c r="H8" s="595"/>
    </row>
    <row r="9" spans="1:8" ht="5.25" customHeight="1"/>
    <row r="10" spans="1:8">
      <c r="A10" s="595" t="s">
        <v>47</v>
      </c>
      <c r="B10" s="595"/>
      <c r="C10" s="595"/>
      <c r="D10" s="595"/>
      <c r="E10" s="595"/>
      <c r="F10" s="595"/>
      <c r="G10" s="595"/>
      <c r="H10" s="595"/>
    </row>
    <row r="11" spans="1:8" ht="14.45" customHeight="1">
      <c r="E11" s="341" t="s">
        <v>535</v>
      </c>
    </row>
    <row r="12" spans="1:8" ht="15" customHeight="1">
      <c r="A12" s="597" t="s">
        <v>323</v>
      </c>
      <c r="B12" s="597" t="s">
        <v>48</v>
      </c>
      <c r="C12" s="597" t="s">
        <v>49</v>
      </c>
      <c r="D12" s="597"/>
      <c r="E12" s="597"/>
      <c r="F12" s="597" t="s">
        <v>193</v>
      </c>
      <c r="G12" s="597"/>
      <c r="H12" s="597"/>
    </row>
    <row r="13" spans="1:8" ht="66.75" customHeight="1">
      <c r="A13" s="597"/>
      <c r="B13" s="597"/>
      <c r="C13" s="325" t="s">
        <v>50</v>
      </c>
      <c r="D13" s="325" t="s">
        <v>51</v>
      </c>
      <c r="E13" s="325" t="s">
        <v>113</v>
      </c>
      <c r="F13" s="325" t="s">
        <v>52</v>
      </c>
      <c r="G13" s="325" t="s">
        <v>53</v>
      </c>
      <c r="H13" s="325" t="s">
        <v>113</v>
      </c>
    </row>
    <row r="14" spans="1:8">
      <c r="A14" s="299">
        <v>1</v>
      </c>
      <c r="B14" s="299">
        <v>2</v>
      </c>
      <c r="C14" s="299">
        <v>3</v>
      </c>
      <c r="D14" s="299">
        <v>4</v>
      </c>
      <c r="E14" s="299" t="s">
        <v>219</v>
      </c>
      <c r="F14" s="299">
        <v>6</v>
      </c>
      <c r="G14" s="299">
        <v>7</v>
      </c>
      <c r="H14" s="299" t="s">
        <v>54</v>
      </c>
    </row>
    <row r="15" spans="1:8" ht="45">
      <c r="A15" s="299" t="s">
        <v>324</v>
      </c>
      <c r="B15" s="300" t="s">
        <v>55</v>
      </c>
      <c r="C15" s="374"/>
      <c r="D15" s="374">
        <v>92725.86</v>
      </c>
      <c r="E15" s="374">
        <f>SUM(C15:D15)</f>
        <v>92725.86</v>
      </c>
      <c r="F15" s="325"/>
      <c r="G15" s="325">
        <v>1290194.79</v>
      </c>
      <c r="H15" s="325">
        <v>1290194.79</v>
      </c>
    </row>
    <row r="16" spans="1:8" ht="48" customHeight="1">
      <c r="A16" s="299" t="s">
        <v>326</v>
      </c>
      <c r="B16" s="300" t="s">
        <v>56</v>
      </c>
      <c r="C16" s="374"/>
      <c r="D16" s="374"/>
      <c r="E16" s="374"/>
      <c r="F16" s="325"/>
      <c r="G16" s="325"/>
      <c r="H16" s="325"/>
    </row>
    <row r="17" spans="1:8" ht="60" customHeight="1">
      <c r="A17" s="299" t="s">
        <v>328</v>
      </c>
      <c r="B17" s="300" t="s">
        <v>519</v>
      </c>
      <c r="C17" s="374"/>
      <c r="D17" s="374">
        <v>525447.17000000004</v>
      </c>
      <c r="E17" s="374">
        <f>SUM(C17:D17)</f>
        <v>525447.17000000004</v>
      </c>
      <c r="F17" s="325"/>
      <c r="G17" s="325">
        <v>693030.74</v>
      </c>
      <c r="H17" s="325">
        <v>693030.74</v>
      </c>
    </row>
    <row r="18" spans="1:8" ht="15" customHeight="1">
      <c r="A18" s="299" t="s">
        <v>329</v>
      </c>
      <c r="B18" s="300" t="s">
        <v>399</v>
      </c>
      <c r="C18" s="374">
        <v>607.77</v>
      </c>
      <c r="D18" s="374">
        <v>119493.26</v>
      </c>
      <c r="E18" s="374">
        <f>SUM(C18:D18)</f>
        <v>120101.03</v>
      </c>
      <c r="F18" s="325">
        <v>1599.08</v>
      </c>
      <c r="G18" s="325">
        <v>106888.58</v>
      </c>
      <c r="H18" s="376">
        <f>SUM(F18:G18)</f>
        <v>108487.66</v>
      </c>
    </row>
    <row r="19" spans="1:8" ht="15" customHeight="1">
      <c r="A19" s="299" t="s">
        <v>330</v>
      </c>
      <c r="B19" s="300" t="s">
        <v>113</v>
      </c>
      <c r="C19" s="374">
        <f>SUM(C15:C18)</f>
        <v>607.77</v>
      </c>
      <c r="D19" s="374">
        <f>SUM(D15:D18)</f>
        <v>737666.29</v>
      </c>
      <c r="E19" s="374">
        <f>SUM(C19:D19)</f>
        <v>738274.06</v>
      </c>
      <c r="F19" s="325">
        <f>SUM(F15:F18)</f>
        <v>1599.08</v>
      </c>
      <c r="G19" s="325">
        <f>SUM(G15:G18)</f>
        <v>2090114.11</v>
      </c>
      <c r="H19" s="325">
        <f>SUM(H15:H18)</f>
        <v>2091713.19</v>
      </c>
    </row>
    <row r="21" spans="1:8">
      <c r="B21" s="296" t="s">
        <v>536</v>
      </c>
      <c r="D21" s="296" t="s">
        <v>537</v>
      </c>
    </row>
    <row r="23" spans="1:8">
      <c r="B23" s="296" t="s">
        <v>538</v>
      </c>
      <c r="D23" s="296" t="s">
        <v>539</v>
      </c>
    </row>
  </sheetData>
  <mergeCells count="7">
    <mergeCell ref="A7:H7"/>
    <mergeCell ref="A8:H8"/>
    <mergeCell ref="A10:H10"/>
    <mergeCell ref="A12:A13"/>
    <mergeCell ref="B12:B13"/>
    <mergeCell ref="C12:E12"/>
    <mergeCell ref="F12:H1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view="pageBreakPreview" zoomScaleNormal="100" workbookViewId="0">
      <selection activeCell="C4" sqref="C4"/>
    </sheetView>
  </sheetViews>
  <sheetFormatPr defaultColWidth="9.140625"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4"/>
      <c r="D1" s="94"/>
      <c r="E1" s="94"/>
    </row>
    <row r="2" spans="1:5">
      <c r="A2" s="95"/>
      <c r="B2" s="95"/>
      <c r="C2" s="131" t="s">
        <v>533</v>
      </c>
      <c r="D2" s="1"/>
      <c r="E2" s="1"/>
    </row>
    <row r="3" spans="1:5">
      <c r="A3" s="95"/>
      <c r="B3" s="95"/>
      <c r="C3" s="131" t="s">
        <v>541</v>
      </c>
    </row>
    <row r="4" spans="1:5" s="343" customFormat="1">
      <c r="A4" s="95"/>
      <c r="B4" s="95"/>
      <c r="C4" s="336">
        <v>44406</v>
      </c>
    </row>
    <row r="5" spans="1:5" s="343" customFormat="1">
      <c r="A5" s="95"/>
      <c r="B5" s="95"/>
      <c r="C5" s="33" t="s">
        <v>559</v>
      </c>
    </row>
    <row r="6" spans="1:5" s="343" customFormat="1">
      <c r="A6" s="95"/>
      <c r="B6" s="95"/>
      <c r="C6" s="317" t="s">
        <v>265</v>
      </c>
    </row>
    <row r="7" spans="1:5" s="343" customFormat="1">
      <c r="A7" s="95"/>
      <c r="B7" s="95"/>
      <c r="C7" s="33" t="s">
        <v>266</v>
      </c>
    </row>
    <row r="8" spans="1:5">
      <c r="A8" s="95"/>
      <c r="B8" s="95"/>
      <c r="C8" s="95"/>
      <c r="D8" s="95"/>
      <c r="E8" s="95"/>
    </row>
    <row r="9" spans="1:5" ht="45" customHeight="1">
      <c r="A9" s="564" t="s">
        <v>286</v>
      </c>
      <c r="B9" s="564"/>
      <c r="C9" s="564"/>
      <c r="D9" s="564"/>
      <c r="E9" s="564"/>
    </row>
    <row r="10" spans="1:5" ht="12.75" customHeight="1">
      <c r="A10" s="96"/>
      <c r="B10" s="96"/>
      <c r="C10" s="96"/>
      <c r="D10" s="96"/>
      <c r="E10" s="96"/>
    </row>
    <row r="11" spans="1:5" ht="15" customHeight="1">
      <c r="A11" s="564" t="s">
        <v>267</v>
      </c>
      <c r="B11" s="564"/>
      <c r="C11" s="564"/>
      <c r="D11" s="564"/>
      <c r="E11" s="564"/>
    </row>
    <row r="12" spans="1:5" s="343" customFormat="1" ht="15" customHeight="1">
      <c r="A12" s="344"/>
      <c r="B12" s="344"/>
      <c r="C12" s="344"/>
      <c r="D12" s="344"/>
      <c r="E12" s="344"/>
    </row>
    <row r="13" spans="1:5" ht="15">
      <c r="A13" s="101"/>
      <c r="B13" s="101"/>
      <c r="C13" s="341" t="s">
        <v>549</v>
      </c>
      <c r="D13" s="101"/>
      <c r="E13" s="101"/>
    </row>
    <row r="14" spans="1:5" ht="57.75" customHeight="1">
      <c r="A14" s="102" t="s">
        <v>323</v>
      </c>
      <c r="B14" s="600" t="s">
        <v>204</v>
      </c>
      <c r="C14" s="601"/>
      <c r="D14" s="102" t="s">
        <v>483</v>
      </c>
      <c r="E14" s="102" t="s">
        <v>484</v>
      </c>
    </row>
    <row r="15" spans="1:5" ht="15.75">
      <c r="A15" s="103">
        <v>1</v>
      </c>
      <c r="B15" s="602">
        <v>2</v>
      </c>
      <c r="C15" s="603"/>
      <c r="D15" s="103">
        <v>3</v>
      </c>
      <c r="E15" s="103">
        <v>4</v>
      </c>
    </row>
    <row r="16" spans="1:5" ht="15" customHeight="1">
      <c r="A16" s="102" t="s">
        <v>324</v>
      </c>
      <c r="B16" s="604" t="s">
        <v>268</v>
      </c>
      <c r="C16" s="605"/>
      <c r="D16" s="102">
        <v>0</v>
      </c>
      <c r="E16" s="110">
        <v>0</v>
      </c>
    </row>
    <row r="17" spans="1:5" ht="15" customHeight="1">
      <c r="A17" s="106" t="s">
        <v>195</v>
      </c>
      <c r="B17" s="109"/>
      <c r="C17" s="108" t="s">
        <v>269</v>
      </c>
      <c r="D17" s="106"/>
      <c r="E17" s="111"/>
    </row>
    <row r="18" spans="1:5" ht="15" customHeight="1">
      <c r="A18" s="106" t="s">
        <v>196</v>
      </c>
      <c r="B18" s="109"/>
      <c r="C18" s="108" t="s">
        <v>270</v>
      </c>
      <c r="D18" s="106"/>
      <c r="E18" s="111"/>
    </row>
    <row r="19" spans="1:5" ht="15" customHeight="1">
      <c r="A19" s="106" t="s">
        <v>159</v>
      </c>
      <c r="B19" s="115"/>
      <c r="C19" s="116" t="s">
        <v>271</v>
      </c>
      <c r="D19" s="106"/>
      <c r="E19" s="111"/>
    </row>
    <row r="20" spans="1:5" ht="15" customHeight="1">
      <c r="A20" s="104" t="s">
        <v>272</v>
      </c>
      <c r="B20" s="117"/>
      <c r="C20" s="108" t="s">
        <v>273</v>
      </c>
      <c r="D20" s="105"/>
      <c r="E20" s="111"/>
    </row>
    <row r="21" spans="1:5" ht="15" customHeight="1">
      <c r="A21" s="106" t="s">
        <v>274</v>
      </c>
      <c r="B21" s="118"/>
      <c r="C21" s="119" t="s">
        <v>287</v>
      </c>
      <c r="D21" s="106"/>
      <c r="E21" s="111"/>
    </row>
    <row r="22" spans="1:5" ht="15" customHeight="1">
      <c r="A22" s="106" t="s">
        <v>275</v>
      </c>
      <c r="B22" s="120"/>
      <c r="C22" s="108" t="s">
        <v>276</v>
      </c>
      <c r="D22" s="106"/>
      <c r="E22" s="111"/>
    </row>
    <row r="23" spans="1:5" ht="15" customHeight="1">
      <c r="A23" s="102" t="s">
        <v>326</v>
      </c>
      <c r="B23" s="113" t="s">
        <v>277</v>
      </c>
      <c r="C23" s="121"/>
      <c r="D23" s="102">
        <v>0</v>
      </c>
      <c r="E23" s="110">
        <v>0</v>
      </c>
    </row>
    <row r="24" spans="1:5" ht="15" customHeight="1">
      <c r="A24" s="106" t="s">
        <v>197</v>
      </c>
      <c r="B24" s="107"/>
      <c r="C24" s="112" t="s">
        <v>278</v>
      </c>
      <c r="D24" s="106"/>
      <c r="E24" s="111"/>
    </row>
    <row r="25" spans="1:5" ht="15" customHeight="1">
      <c r="A25" s="106" t="s">
        <v>198</v>
      </c>
      <c r="B25" s="107"/>
      <c r="C25" s="112" t="s">
        <v>279</v>
      </c>
      <c r="D25" s="106"/>
      <c r="E25" s="111"/>
    </row>
    <row r="26" spans="1:5" ht="15" customHeight="1">
      <c r="A26" s="106" t="s">
        <v>280</v>
      </c>
      <c r="B26" s="107"/>
      <c r="C26" s="112" t="s">
        <v>281</v>
      </c>
      <c r="D26" s="106"/>
      <c r="E26" s="111"/>
    </row>
    <row r="27" spans="1:5" ht="15" customHeight="1">
      <c r="A27" s="106" t="s">
        <v>282</v>
      </c>
      <c r="B27" s="122"/>
      <c r="C27" s="114" t="s">
        <v>283</v>
      </c>
      <c r="D27" s="106"/>
      <c r="E27" s="111"/>
    </row>
    <row r="28" spans="1:5" ht="15" customHeight="1">
      <c r="A28" s="102" t="s">
        <v>328</v>
      </c>
      <c r="B28" s="123" t="s">
        <v>284</v>
      </c>
      <c r="C28" s="124"/>
      <c r="D28" s="102">
        <v>0</v>
      </c>
      <c r="E28" s="110">
        <v>0</v>
      </c>
    </row>
    <row r="29" spans="1:5" ht="15" customHeight="1">
      <c r="A29" s="125"/>
      <c r="B29" s="113"/>
      <c r="C29" s="126"/>
      <c r="D29" s="125"/>
      <c r="E29" s="127"/>
    </row>
    <row r="30" spans="1:5" ht="12.95" customHeight="1">
      <c r="A30" s="99" t="s">
        <v>285</v>
      </c>
      <c r="B30" s="100"/>
      <c r="C30" s="100"/>
      <c r="D30" s="98"/>
      <c r="E30" s="98"/>
    </row>
    <row r="31" spans="1:5">
      <c r="A31" s="599" t="s">
        <v>203</v>
      </c>
      <c r="B31" s="599"/>
      <c r="C31" s="599"/>
      <c r="D31" s="599"/>
      <c r="E31" s="599"/>
    </row>
    <row r="34" spans="3:3">
      <c r="C34" s="345" t="s">
        <v>547</v>
      </c>
    </row>
    <row r="36" spans="3:3">
      <c r="C36" s="345" t="s">
        <v>548</v>
      </c>
    </row>
  </sheetData>
  <mergeCells count="6">
    <mergeCell ref="A9:E9"/>
    <mergeCell ref="A11:E11"/>
    <mergeCell ref="A31:E31"/>
    <mergeCell ref="B14:C14"/>
    <mergeCell ref="B15:C15"/>
    <mergeCell ref="B16:C16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7</vt:i4>
      </vt:variant>
    </vt:vector>
  </HeadingPairs>
  <TitlesOfParts>
    <vt:vector size="16" baseType="lpstr">
      <vt:lpstr>Fin.būklės ataskaita</vt:lpstr>
      <vt:lpstr>Veiklos rezultatų ataskaita</vt:lpstr>
      <vt:lpstr>Pinigų srautų ataskaita</vt:lpstr>
      <vt:lpstr>Nemat.ilg.turtas</vt:lpstr>
      <vt:lpstr>Ilg.mater.turtas</vt:lpstr>
      <vt:lpstr>Atsargos</vt:lpstr>
      <vt:lpstr>Finansavimo sumos</vt:lpstr>
      <vt:lpstr>Finansavimo likučiai</vt:lpstr>
      <vt:lpstr>Finansinės investicinės veiklos</vt:lpstr>
      <vt:lpstr>'Fin.būklės ataskaita'!Print_Area</vt:lpstr>
      <vt:lpstr>'Finansinės investicinės veiklos'!Print_Area</vt:lpstr>
      <vt:lpstr>'Pinigų srautų ataskaita'!Print_Area</vt:lpstr>
      <vt:lpstr>'Veiklos rezultatų ataskaita'!Print_Area</vt:lpstr>
      <vt:lpstr>'Fin.būklės ataskaita'!Print_Titles</vt:lpstr>
      <vt:lpstr>'Pinigų srautų ataskaita'!Print_Titles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Edvardas Gurevicius</cp:lastModifiedBy>
  <cp:lastPrinted>2021-07-29T08:41:49Z</cp:lastPrinted>
  <dcterms:created xsi:type="dcterms:W3CDTF">2013-02-01T07:28:35Z</dcterms:created>
  <dcterms:modified xsi:type="dcterms:W3CDTF">2021-12-20T12:40:03Z</dcterms:modified>
</cp:coreProperties>
</file>