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Buhaltere\2020 METŲ TUB LIG. ATASKAITOS\TBC METINĖS ATASKAITOS 2020 m\"/>
    </mc:Choice>
  </mc:AlternateContent>
  <xr:revisionPtr revIDLastSave="0" documentId="13_ncr:1_{2CE7BFB4-1EAA-4C22-B4E3-5886B58DB7A1}" xr6:coauthVersionLast="46" xr6:coauthVersionMax="46" xr10:uidLastSave="{00000000-0000-0000-0000-000000000000}"/>
  <bookViews>
    <workbookView xWindow="-120" yWindow="-120" windowWidth="29040" windowHeight="15840" tabRatio="804" xr2:uid="{00000000-000D-0000-FFFF-FFFF00000000}"/>
  </bookViews>
  <sheets>
    <sheet name="Fin.būklės ataskaita" sheetId="33" r:id="rId1"/>
    <sheet name="Veiklos rezultatų ataskaita" sheetId="36" r:id="rId2"/>
    <sheet name="Grynojo turto pok.ataskaita" sheetId="38" r:id="rId3"/>
    <sheet name="Pinigų srautų ataskaita" sheetId="40" r:id="rId4"/>
    <sheet name="Nemat.ilg.turtas" sheetId="99" r:id="rId5"/>
    <sheet name="Ilg.mater.turtas" sheetId="100" r:id="rId6"/>
    <sheet name="Atsargos" sheetId="101" r:id="rId7"/>
    <sheet name="Išankstiniai mok." sheetId="102" r:id="rId8"/>
    <sheet name="Gautinos sumos" sheetId="103" r:id="rId9"/>
    <sheet name="Pinigai" sheetId="104" r:id="rId10"/>
    <sheet name="Finansavimo sumos" sheetId="106" r:id="rId11"/>
    <sheet name="Finansavimo likučiai" sheetId="105" r:id="rId12"/>
    <sheet name="Gauta parama" sheetId="111" r:id="rId13"/>
    <sheet name="Panaudota parama" sheetId="110" r:id="rId14"/>
    <sheet name="Mokėtinos sumos" sheetId="107" r:id="rId15"/>
    <sheet name="Įsipareigojimų valiuta" sheetId="108" r:id="rId16"/>
    <sheet name="Pagr. veiklos pajamos" sheetId="109" r:id="rId17"/>
    <sheet name="Finansinės investicinės veiklos" sheetId="17" r:id="rId18"/>
    <sheet name="Segmentai" sheetId="112" r:id="rId19"/>
    <sheet name="DU ir soc.draudimo sąnaud." sheetId="98" r:id="rId20"/>
    <sheet name="Atidėjiniai pagal paskirtį" sheetId="114" r:id="rId21"/>
    <sheet name="Atidėjiniai pagal panaud. laiką" sheetId="115" r:id="rId22"/>
  </sheets>
  <externalReferences>
    <externalReference r:id="rId23"/>
    <externalReference r:id="rId24"/>
  </externalReferences>
  <definedNames>
    <definedName name="a">#REF!</definedName>
    <definedName name="AccessDatabase" hidden="1">"C:\Documents and Settings\tlk\Desktop\4AL.mdb"</definedName>
    <definedName name="adresas">#REF!</definedName>
    <definedName name="as">#REF!</definedName>
    <definedName name="b">#REF!</definedName>
    <definedName name="BEx3O85IKWARA6NCJOLRBRJFMEWW" hidden="1">[1]Table!#REF!</definedName>
    <definedName name="BEx5MLQZM68YQSKARVWTTPINFQ2C" hidden="1">[1]Table!#REF!</definedName>
    <definedName name="BExERWCEBKQRYWRQLYJ4UCMMKTHG" hidden="1">[1]Table!#REF!</definedName>
    <definedName name="BExMBYPQDG9AYDQ5E8IECVFREPO6" hidden="1">[1]Table!#REF!</definedName>
    <definedName name="BExQ9ZLYHWABXAA9NJDW8ZS0UQ9P" hidden="1">[1]Table!#REF!</definedName>
    <definedName name="BExTUY9WNSJ91GV8CP0SKJTEIV82" hidden="1">[1]Table!#REF!</definedName>
    <definedName name="Button_1">"X4AL_III_ketv__AL__2__List"</definedName>
    <definedName name="d_1">#REF!</definedName>
    <definedName name="d_10">#REF!</definedName>
    <definedName name="d_11">#REF!</definedName>
    <definedName name="d_12">#REF!</definedName>
    <definedName name="d_13">#REF!</definedName>
    <definedName name="d_14">#REF!</definedName>
    <definedName name="d_15">#REF!</definedName>
    <definedName name="d_16">#REF!</definedName>
    <definedName name="d_17">#REF!</definedName>
    <definedName name="d_18">#REF!</definedName>
    <definedName name="d_19">#REF!</definedName>
    <definedName name="D_19a">#REF!</definedName>
    <definedName name="d_2">#REF!</definedName>
    <definedName name="d_20">#REF!</definedName>
    <definedName name="d_21">#REF!</definedName>
    <definedName name="d_22">#REF!</definedName>
    <definedName name="d_23">#REF!</definedName>
    <definedName name="d_24">#REF!</definedName>
    <definedName name="d_25">#REF!</definedName>
    <definedName name="d_26">#REF!</definedName>
    <definedName name="d_27">#REF!</definedName>
    <definedName name="d_28">#REF!</definedName>
    <definedName name="d_29">#REF!</definedName>
    <definedName name="D_2a">#REF!</definedName>
    <definedName name="d_3">#REF!</definedName>
    <definedName name="d_30">#REF!</definedName>
    <definedName name="d_31">#REF!</definedName>
    <definedName name="d_4">#REF!</definedName>
    <definedName name="d_5">#REF!</definedName>
    <definedName name="d_6">#REF!</definedName>
    <definedName name="d_7">#REF!</definedName>
    <definedName name="d_8">#REF!</definedName>
    <definedName name="d_9">#REF!</definedName>
    <definedName name="D_ą0">#REF!</definedName>
    <definedName name="FAgrupe">#REF!</definedName>
    <definedName name="howToChange">#REF!</definedName>
    <definedName name="howToCheck">#REF!</definedName>
    <definedName name="indres" hidden="1">[1]Table!#REF!</definedName>
    <definedName name="k">#REF!</definedName>
    <definedName name="kodas">#REF!</definedName>
    <definedName name="laikas">#REF!</definedName>
    <definedName name="LOLD">1</definedName>
    <definedName name="LOLD_Table">10</definedName>
    <definedName name="pavadinimas">#REF!</definedName>
    <definedName name="pobudis">#REF!</definedName>
    <definedName name="_xlnm.Print_Area" localSheetId="19">'DU ir soc.draudimo sąnaud.'!$A$1:$N$48</definedName>
    <definedName name="_xlnm.Print_Area" localSheetId="0">'Fin.būklės ataskaita'!$A$1:$G$102</definedName>
    <definedName name="_xlnm.Print_Area" localSheetId="17">'Finansinės investicinės veiklos'!$A$1:$E$47</definedName>
    <definedName name="_xlnm.Print_Area" localSheetId="2">'Grynojo turto pok.ataskaita'!$A$1:$J$43</definedName>
    <definedName name="_xlnm.Print_Area" localSheetId="3">'Pinigų srautų ataskaita'!$A$1:$L$87</definedName>
    <definedName name="_xlnm.Print_Area" localSheetId="1">'Veiklos rezultatų ataskaita'!$A$1:$I$66</definedName>
    <definedName name="_xlnm.Print_Titles" localSheetId="0">'Fin.būklės ataskaita'!$19:$19</definedName>
    <definedName name="_xlnm.Print_Titles" localSheetId="3">'Pinigų srautų ataskaita'!$18:$21</definedName>
    <definedName name="_xlnm.Print_Titles" localSheetId="1">'Veiklos rezultatų ataskaita'!$20:$20</definedName>
    <definedName name="sada">#REF!</definedName>
    <definedName name="SAPBEXhrIndnt" hidden="1">"Wide"</definedName>
    <definedName name="SAPsysID" hidden="1">"708C5W7SBKP804JT78WJ0JNKI"</definedName>
    <definedName name="SAPwbID" hidden="1">"ARS"</definedName>
    <definedName name="sd" hidden="1">[1]Table!#REF!</definedName>
    <definedName name="Sritis">#REF!</definedName>
    <definedName name="Statusas">[2]Sheet1!$A$2:$A$6</definedName>
    <definedName name="t">[1]Vlist!$A$2:$A$12</definedName>
    <definedName name="Taip_Ne">#REF!</definedName>
    <definedName name="VAgrupe">#REF!</definedName>
    <definedName name="vieta">#REF!</definedName>
    <definedName name="x" hidden="1">[1]Table!#REF!</definedName>
    <definedName name="X4AL_III_ketv__AL__2__List">#REF!</definedName>
  </definedNames>
  <calcPr calcId="181029"/>
</workbook>
</file>

<file path=xl/calcChain.xml><?xml version="1.0" encoding="utf-8"?>
<calcChain xmlns="http://schemas.openxmlformats.org/spreadsheetml/2006/main">
  <c r="J28" i="98" l="1"/>
  <c r="D28" i="98"/>
  <c r="F19" i="105"/>
  <c r="G19" i="105"/>
  <c r="H15" i="105"/>
  <c r="H17" i="105"/>
  <c r="H18" i="105"/>
  <c r="E15" i="105"/>
  <c r="E17" i="105"/>
  <c r="E18" i="105"/>
  <c r="E19" i="105"/>
  <c r="L28" i="106"/>
  <c r="I28" i="106"/>
  <c r="F28" i="106"/>
  <c r="M22" i="106" s="1"/>
  <c r="E28" i="106"/>
  <c r="D28" i="106"/>
  <c r="M25" i="106"/>
  <c r="M26" i="106"/>
  <c r="M27" i="106"/>
  <c r="M23" i="106"/>
  <c r="M24" i="106"/>
  <c r="M16" i="106"/>
  <c r="M17" i="106"/>
  <c r="M18" i="106"/>
  <c r="D37" i="104"/>
  <c r="D24" i="102"/>
  <c r="J12" i="101"/>
  <c r="J13" i="101"/>
  <c r="J14" i="101"/>
  <c r="J15" i="101"/>
  <c r="J16" i="101"/>
  <c r="J19" i="101"/>
  <c r="J21" i="101"/>
  <c r="J22" i="101"/>
  <c r="J34" i="101"/>
  <c r="J35" i="101"/>
  <c r="R50" i="100"/>
  <c r="R24" i="100"/>
  <c r="R30" i="100"/>
  <c r="R22" i="100"/>
  <c r="P21" i="100"/>
  <c r="O21" i="100"/>
  <c r="M21" i="100"/>
  <c r="K21" i="100"/>
  <c r="J21" i="100"/>
  <c r="R21" i="100" s="1"/>
  <c r="R14" i="100"/>
  <c r="R13" i="100"/>
  <c r="F30" i="99"/>
  <c r="H19" i="105" l="1"/>
  <c r="M28" i="106"/>
  <c r="I28" i="38"/>
  <c r="I36" i="38"/>
  <c r="H36" i="38"/>
  <c r="R12" i="100"/>
  <c r="M12" i="99"/>
  <c r="M21" i="99"/>
  <c r="M22" i="99"/>
  <c r="M30" i="99" s="1"/>
</calcChain>
</file>

<file path=xl/sharedStrings.xml><?xml version="1.0" encoding="utf-8"?>
<sst xmlns="http://schemas.openxmlformats.org/spreadsheetml/2006/main" count="1762" uniqueCount="896">
  <si>
    <r>
      <t>Nuvertėjimo suma ataskaitinio laikotarpio pabaigoje (12+13+14</t>
    </r>
    <r>
      <rPr>
        <b/>
        <strike/>
        <sz val="10"/>
        <rFont val="Times New Roman"/>
        <family val="1"/>
        <charset val="186"/>
      </rPr>
      <t xml:space="preserve"> </t>
    </r>
    <r>
      <rPr>
        <b/>
        <sz val="10"/>
        <rFont val="Times New Roman"/>
        <family val="1"/>
        <charset val="186"/>
      </rPr>
      <t xml:space="preserve">-15-16+/-17) </t>
    </r>
  </si>
  <si>
    <r>
      <t>Ilgalaikio materialiojo turto likutinė vertė ataskaitinio laikotarpio pabaigoje (5-11-18+</t>
    </r>
    <r>
      <rPr>
        <b/>
        <sz val="10"/>
        <rFont val="Times New Roman"/>
        <family val="1"/>
        <charset val="186"/>
      </rPr>
      <t xml:space="preserve"> 24)</t>
    </r>
  </si>
  <si>
    <r>
      <t>Ilgalaikio materialiojo turto likutinė vertė ataskaitinio laikotarpio pradžioje (1-6-12+19</t>
    </r>
    <r>
      <rPr>
        <b/>
        <sz val="10"/>
        <rFont val="Times New Roman"/>
        <family val="1"/>
        <charset val="186"/>
      </rPr>
      <t>)</t>
    </r>
  </si>
  <si>
    <t>13-ojo VSAFAS „Nematerialusis turtas“</t>
  </si>
  <si>
    <t>(Informacijos apie nematerialiojo turto balansinės vertės pasikeitimą per ataskaitinį laikotarpį pateikimo aukštesniojo ir žemesniojo lygių finansinių ataskaitų aiškinamajame rašte forma)</t>
  </si>
  <si>
    <t>NEMATERIALIOJO TURTO BALANSINĖS VERTĖS PASIKEITIMAS PER ATASKAITINĮ LAIKOTARPĮ*</t>
  </si>
  <si>
    <t>Nebaigti projektai ir išankstiniai apmokėjimai</t>
  </si>
  <si>
    <t>literatūros, mokslo ir meno kūriniai</t>
  </si>
  <si>
    <t>kitas nematerialusis turtas</t>
  </si>
  <si>
    <t>nebaigti projektai</t>
  </si>
  <si>
    <t>išankstiniai apmokėjimai</t>
  </si>
  <si>
    <t>Įsigijimai per ataskaitinį laikotarpį</t>
  </si>
  <si>
    <t>Parduoto, perduoto ir  nurašyto turto suma per ataskaitinį laikotarpį</t>
  </si>
  <si>
    <t>Sukaupta amortizacijos suma ataskaitinio laikotarpio pradžioje</t>
  </si>
  <si>
    <t>Neatlygintinai gauto turto sukaupta amortizacijos suma**</t>
  </si>
  <si>
    <t xml:space="preserve"> Apskaičiuota amortizacijos suma per ataskaitinį laikotarpį</t>
  </si>
  <si>
    <t>Sukaupta  parduoto,  perduoto ir nurašyto turto amortizacijos suma</t>
  </si>
  <si>
    <t>Sukaupta amortizacijos suma ataskaitinio laikotarpio pabaigoje (6+7+8-9+/-10)</t>
  </si>
  <si>
    <t>Apskaičiuota nuvertėjimo suma per ataskaitinį laikotarpį</t>
  </si>
  <si>
    <t>Sukaupta parduoto, perduoto ir nurašyto turto nuvertėjimo suma</t>
  </si>
  <si>
    <t>Nuvertėjimo suma ataskaitinio laikotarpio pabaigoje (12+13+14-15-16+/-17)</t>
  </si>
  <si>
    <t>Nematerialiojo turto likutinė vertė ataskaitinio laikotarpio pabaigoje (5-11-18)</t>
  </si>
  <si>
    <t>Nematerialiojo turto likutinė vertė  ataskaitinio laikotarpio pradžioje (1-6-12)</t>
  </si>
  <si>
    <t>**– Kito subjekto sukaupta turto amortizacijos arba nuvertėjimo suma iki perdavimo.</t>
  </si>
  <si>
    <r>
      <t>patentai ir kitos licencijos (išskyrus nurodytus 4 stulpelyje</t>
    </r>
    <r>
      <rPr>
        <b/>
        <sz val="10"/>
        <rFont val="Times New Roman"/>
        <family val="1"/>
        <charset val="186"/>
      </rPr>
      <t>)</t>
    </r>
  </si>
  <si>
    <r>
      <t xml:space="preserve"> * – </t>
    </r>
    <r>
      <rPr>
        <sz val="10"/>
        <rFont val="Times New Roman"/>
        <family val="1"/>
        <charset val="186"/>
      </rPr>
      <t>Pažymėti ataskaitos laukai nepildomi.</t>
    </r>
  </si>
  <si>
    <t xml:space="preserve">2. </t>
  </si>
  <si>
    <t>Iš viso:</t>
  </si>
  <si>
    <t>17-ojo VSAFAS „Finansinis turtas ir finansiniai įsipareigojimai“</t>
  </si>
  <si>
    <t>Balansinė vertė ataskaitinio laikotarpio pradžioje</t>
  </si>
  <si>
    <t>Balansinė vertė ataskaitinio laikotarpio pabaigoje</t>
  </si>
  <si>
    <t>Per ataskaitinį laikotarpį</t>
  </si>
  <si>
    <t>iš viso</t>
  </si>
  <si>
    <t>tarp jų iš viešojo sektoriaus subjektų</t>
  </si>
  <si>
    <t>tarp jų iš kontroliuojamų ir asocijuotųjų ne viešojo sektoriaus subjektų</t>
  </si>
  <si>
    <t>Per vienus metus gautinų sumų įsigijimo savikaina, iš viso (1.1+1.2+1.3+1.4+1.5+1.6)</t>
  </si>
  <si>
    <t xml:space="preserve"> 1.1.</t>
  </si>
  <si>
    <t>Gautinos finansavimo sumos </t>
  </si>
  <si>
    <t>Gautini mokesčiai ir socialinės įmokos </t>
  </si>
  <si>
    <t>1.2.1.</t>
  </si>
  <si>
    <t>Gautini mokesčiai</t>
  </si>
  <si>
    <t>1.2.2.</t>
  </si>
  <si>
    <t>Gautinos socialinės įmokos</t>
  </si>
  <si>
    <t>Gautinos sumos už turto naudojimą, parduotas prekes, turtą, paslaugas </t>
  </si>
  <si>
    <t>1.3.1.</t>
  </si>
  <si>
    <t>Gautinos sumos už turto naudojimą</t>
  </si>
  <si>
    <t>1.3.2.</t>
  </si>
  <si>
    <t>Gautinos sumos už parduotas prekes</t>
  </si>
  <si>
    <t>1.3.3.</t>
  </si>
  <si>
    <t>Gautinos sumos už suteiktas paslaugas</t>
  </si>
  <si>
    <t>1.3.4.</t>
  </si>
  <si>
    <t>Gautinos sumos už parduotą ilgalaikį turtą</t>
  </si>
  <si>
    <t>1.3.5.</t>
  </si>
  <si>
    <t>Gautinos sumos už konfiskuotą turtą, baudos ir kitos netesybos</t>
  </si>
  <si>
    <t>1.5.1.</t>
  </si>
  <si>
    <t>Iš biudžeto</t>
  </si>
  <si>
    <t>1.5.2.</t>
  </si>
  <si>
    <t>(Informacijos apie pinigus ir pinigų ekvivalentus pateikimo žemesniojo lygio finansinių ataskaitų aiškinamajame rašte forma)</t>
  </si>
  <si>
    <t>INFORMACIJA APIE PINIGUS IR PINIGŲ EKVIVALENTUS</t>
  </si>
  <si>
    <t>biudžeto asignavimai</t>
  </si>
  <si>
    <t>Pinigai iš valstybės biudžeto (įskaitant Europos Sąjungos finansinę paramą) (1.1+1.2+1.3+1.4–1.5+1.6)</t>
  </si>
  <si>
    <t>Pinigai bankų sąskaitose</t>
  </si>
  <si>
    <t>Pinigai kasoje </t>
  </si>
  <si>
    <t>Pinigai kelyje </t>
  </si>
  <si>
    <t>Pinigai įšaldytose sąskaitose</t>
  </si>
  <si>
    <t>Pinigų įšaldytose sąskaitose nuvertėjimas</t>
  </si>
  <si>
    <t>Pinigų ekvivalentai</t>
  </si>
  <si>
    <t>Pinigai iš savivaldybės biudžeto (2.1+2.2+2.3+2.4–2.5+2.6)</t>
  </si>
  <si>
    <t>2.1. </t>
  </si>
  <si>
    <t>Pinigai bankų sąskaitose </t>
  </si>
  <si>
    <t>2.2. </t>
  </si>
  <si>
    <t>2.3. </t>
  </si>
  <si>
    <t>2.4. </t>
  </si>
  <si>
    <t>3. </t>
  </si>
  <si>
    <t>Pinigai ir pinigų ekvivalentai iš kitų šaltinių (3.1+3.2+3.3+3.4–3.5+3.6+3.7)</t>
  </si>
  <si>
    <t>3.1. </t>
  </si>
  <si>
    <t>3.2. </t>
  </si>
  <si>
    <t>3.3. </t>
  </si>
  <si>
    <t>3.4. </t>
  </si>
  <si>
    <t>3.6. </t>
  </si>
  <si>
    <t>Indėliai, kurių terminas neviršija trijų mėnesių </t>
  </si>
  <si>
    <t>3.7. </t>
  </si>
  <si>
    <t>Kiti pinigų ekvivalentai </t>
  </si>
  <si>
    <t>Iš viso pinigų ir pinigų ekvivalentų (1+2+3)</t>
  </si>
  <si>
    <t>5. </t>
  </si>
  <si>
    <t>Iš jų išteklių fondų lėšos </t>
  </si>
  <si>
    <t>(Informacijos apie kai kurias trumpalaikes mokėtinas sumas pateikimo žemesniojo ir aukštesniojo lygių finansinių ataskaitų aiškinamajame rašte forma)</t>
  </si>
  <si>
    <t>INFORMACIJA APIE KAI KURIAS TRUMPALAIKES MOKĖTINAS SUMAS</t>
  </si>
  <si>
    <t>tarp jų viešojo sektoriaus subjektams</t>
  </si>
  <si>
    <t>tarp jų kontroliuojamiems ir asocijuotiesiems ne viešojo sektoriaus subjektams</t>
  </si>
  <si>
    <t>Sukauptos finansavimo sąnaudos</t>
  </si>
  <si>
    <t>Sukauptos atostoginių sąnaudos</t>
  </si>
  <si>
    <t>Kitos sukauptos sąnaudos</t>
  </si>
  <si>
    <t>Kitos sukauptos mokėtinos sumos</t>
  </si>
  <si>
    <t>Mokėtini veiklos mokesčiai</t>
  </si>
  <si>
    <t>Gauti išankstiniai apmokėjimai</t>
  </si>
  <si>
    <t>Kitos mokėtinos sumos</t>
  </si>
  <si>
    <t>______________________________</t>
  </si>
  <si>
    <t xml:space="preserve">17-ojo VSAFAS „Finansinis turtas ir finansiniai įsipareigojimai“ </t>
  </si>
  <si>
    <t>Įsipareigojimų dalis valiuta</t>
  </si>
  <si>
    <t>Eurais </t>
  </si>
  <si>
    <t>JAV doleriais </t>
  </si>
  <si>
    <t>Kitomis  </t>
  </si>
  <si>
    <t>Iš viso </t>
  </si>
  <si>
    <r>
      <t>(Informacijos apie per vienus metus gautinas sumas, pateikimo žemesniojo ir aukštesniojo lygių finansinių ataskaitų aiškinamajame rašte</t>
    </r>
    <r>
      <rPr>
        <b/>
        <sz val="12"/>
        <rFont val="Times New Roman"/>
        <family val="1"/>
        <charset val="186"/>
      </rPr>
      <t xml:space="preserve"> forma)</t>
    </r>
  </si>
  <si>
    <r>
      <t>INFORMACIJA APIE PER VIENUS METUS GAUTINAS SUMAS</t>
    </r>
    <r>
      <rPr>
        <b/>
        <strike/>
        <sz val="12"/>
        <rFont val="Times New Roman"/>
        <family val="1"/>
        <charset val="186"/>
      </rPr>
      <t/>
    </r>
  </si>
  <si>
    <r>
      <t xml:space="preserve">Per vienus metus gautinų sumų nuvertėjimas ataskaitinio laikotarpio </t>
    </r>
    <r>
      <rPr>
        <b/>
        <sz val="10"/>
        <rFont val="Times New Roman"/>
        <family val="1"/>
        <charset val="186"/>
      </rPr>
      <t>pabaigoje</t>
    </r>
  </si>
  <si>
    <r>
      <t xml:space="preserve">Per vienus metus gautinų sumų balansinė vertė </t>
    </r>
    <r>
      <rPr>
        <b/>
        <sz val="10"/>
        <rFont val="Times New Roman"/>
        <family val="1"/>
        <charset val="186"/>
      </rPr>
      <t>(1-2)</t>
    </r>
  </si>
  <si>
    <r>
      <t>13</t>
    </r>
    <r>
      <rPr>
        <b/>
        <sz val="10"/>
        <rFont val="Times New Roman"/>
        <family val="1"/>
        <charset val="186"/>
      </rPr>
      <t xml:space="preserve"> </t>
    </r>
    <r>
      <rPr>
        <sz val="10"/>
        <rFont val="Times New Roman"/>
        <family val="1"/>
        <charset val="186"/>
      </rPr>
      <t>priedas</t>
    </r>
  </si>
  <si>
    <t>20-ojo VSAFAS „Finansavimo sumos“</t>
  </si>
  <si>
    <t>FINANSAVIMO SUMOS PAGAL ŠALTINĮ, TIKSLINĘ PASKIRTĮ IR JŲ POKYČIAI PER ATASKAITINĮ LAIKOTARPĮ</t>
  </si>
  <si>
    <t>Finansavimo sumos</t>
  </si>
  <si>
    <t>Finansavimo sumų likutis ataskaitinio laikotarpio pradžioje</t>
  </si>
  <si>
    <t>Finansavimo sumų likutis ataskaitinio laikotarpio pabaigoje</t>
  </si>
  <si>
    <t>Perduota kitiems viešojo sektoriaus subjektams</t>
  </si>
  <si>
    <t>Finansavimo sumų sumažėjimas dėl jų perdavimo ne viešojo sektoriaus subjektams</t>
  </si>
  <si>
    <t>Finansavimo sumos (grąžintos)</t>
  </si>
  <si>
    <t>nepiniginiam turtui įsigyti</t>
  </si>
  <si>
    <t>kitoms išlaidoms kompensuoti</t>
  </si>
  <si>
    <t>Iš kitų šaltinių:</t>
  </si>
  <si>
    <t>Iš viso finansavimo sumų</t>
  </si>
  <si>
    <t>(Informacijos apie finansavimo sumas pagal šaltinį, tikslinę paskirtį ir jų pokyčius per ataskaitinį laikotarpį pateikimo žemesniojo lygio</t>
  </si>
  <si>
    <t>Finansavimo sumų sumažėjimas dėl jų panaudojimo savo veiklai</t>
  </si>
  <si>
    <t xml:space="preserve"> Finansavimo sumų (gautinų) pasikeitimas</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</si>
  <si>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</si>
  <si>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</si>
  <si>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t>___________________________________________________________________________</t>
  </si>
  <si>
    <t>Informacijos apie finansavimo sumas pagal šaltinį, tikslinę paskirtį ir jų pokyčius per ataskaitinį laikotarpį pateikimo žemesniojo lygio</t>
  </si>
  <si>
    <t>finansinių ataskaitų aiškinamajame rašte forma)</t>
  </si>
  <si>
    <t>FINANSAVIMO SUMŲ LIKUČIAI</t>
  </si>
  <si>
    <t>Finansavimo šaltinis</t>
  </si>
  <si>
    <t>Ataskaitinio laikotarpio pradžioje</t>
  </si>
  <si>
    <t>Finansavimo sumos (gautinos)</t>
  </si>
  <si>
    <t>Finansavimo sumos (gautos)</t>
  </si>
  <si>
    <t xml:space="preserve"> Finansavimo sumos (gautinos)</t>
  </si>
  <si>
    <t xml:space="preserve"> Finansavimo sumos (gautos)</t>
  </si>
  <si>
    <t>8=6+7</t>
  </si>
  <si>
    <t>Iš valstybės biudžeto  (išskyrus valstybės biudžeto asignavimų dalį, gautą iš Europos Sąjungos, užsienio valstybių ir tarptautinių organizacijų)</t>
  </si>
  <si>
    <t>Iš savivaldybės biudžeto (išskyrus savivaldybės biudžeto asignavimų dalį, gautą  iš Europos Sąjungos, užsienio valstybių ir tarptautinių organizacijų)</t>
  </si>
  <si>
    <r>
      <t>Finansavimo sumų pergrupavimas</t>
    </r>
    <r>
      <rPr>
        <b/>
        <vertAlign val="superscript"/>
        <sz val="11"/>
        <rFont val="Times New Roman"/>
        <family val="1"/>
        <charset val="186"/>
      </rPr>
      <t>*</t>
    </r>
    <r>
      <rPr>
        <b/>
        <sz val="11"/>
        <rFont val="Times New Roman"/>
        <family val="1"/>
        <charset val="186"/>
      </rPr>
      <t xml:space="preserve"> </t>
    </r>
  </si>
  <si>
    <r>
      <t>finansinių ataskaitų aiškinamajame rašte</t>
    </r>
    <r>
      <rPr>
        <b/>
        <sz val="11"/>
        <rFont val="Times New Roman"/>
        <family val="1"/>
        <charset val="186"/>
      </rPr>
      <t xml:space="preserve"> forma)</t>
    </r>
  </si>
  <si>
    <r>
      <t xml:space="preserve"> Finansavimo sumos (gautos), išskyrus neatlygintinai gautą turtą</t>
    </r>
    <r>
      <rPr>
        <b/>
        <strike/>
        <sz val="11"/>
        <rFont val="Times New Roman"/>
        <family val="1"/>
        <charset val="186"/>
      </rPr>
      <t xml:space="preserve"> </t>
    </r>
  </si>
  <si>
    <r>
      <t xml:space="preserve">Neatlygintinai </t>
    </r>
    <r>
      <rPr>
        <b/>
        <sz val="11"/>
        <rFont val="Times New Roman"/>
        <family val="1"/>
        <charset val="186"/>
      </rPr>
      <t>gautas turtas</t>
    </r>
  </si>
  <si>
    <r>
      <t>Finansavimo sumų sumažėjimas dėl turto</t>
    </r>
    <r>
      <rPr>
        <b/>
        <sz val="11"/>
        <rFont val="Times New Roman"/>
        <family val="1"/>
        <charset val="186"/>
      </rPr>
      <t xml:space="preserve"> pardavimo</t>
    </r>
  </si>
  <si>
    <r>
      <t>2.1</t>
    </r>
    <r>
      <rPr>
        <sz val="11"/>
        <rFont val="Times New Roman"/>
        <family val="1"/>
        <charset val="186"/>
      </rPr>
      <t>.</t>
    </r>
  </si>
  <si>
    <r>
      <t>2.</t>
    </r>
    <r>
      <rPr>
        <sz val="11"/>
        <rFont val="Times New Roman"/>
        <family val="1"/>
        <charset val="186"/>
      </rPr>
      <t>2.</t>
    </r>
  </si>
  <si>
    <r>
      <t>3.</t>
    </r>
    <r>
      <rPr>
        <sz val="11"/>
        <rFont val="Times New Roman"/>
        <family val="1"/>
        <charset val="186"/>
      </rPr>
      <t>2.</t>
    </r>
  </si>
  <si>
    <t xml:space="preserve">   25-ojo VSAFAS „Segmentai“</t>
  </si>
  <si>
    <t xml:space="preserve">   priedas</t>
  </si>
  <si>
    <t>(Informacijos pagal veiklos segmentus pateikimo aukštesniojo ir žemesniojo lygių finansinių ataskaitų aiškinamajame rašte formos pavyzdys)</t>
  </si>
  <si>
    <t>Eil. nr.</t>
  </si>
  <si>
    <t>Finansinių atsaskaitų straipsniai</t>
  </si>
  <si>
    <t>Segmentai</t>
  </si>
  <si>
    <t>Iš  viso</t>
  </si>
  <si>
    <t>Bendros valstybės paslaugos</t>
  </si>
  <si>
    <t>Gynyba</t>
  </si>
  <si>
    <t>Viešoji tvarka ir visuomenės apsauga</t>
  </si>
  <si>
    <t>Ekonomika</t>
  </si>
  <si>
    <t>Aplinkos apsauga</t>
  </si>
  <si>
    <t>Būstas ir komunalinis ūkis</t>
  </si>
  <si>
    <t>Sveikatos apsauga</t>
  </si>
  <si>
    <t>Poilsis, kultūra ir religija</t>
  </si>
  <si>
    <t>Švietimas</t>
  </si>
  <si>
    <t>Socialinė apsauga</t>
  </si>
  <si>
    <t>Paprastojo remonto ir eksploatavimo</t>
  </si>
  <si>
    <t>Nuvertėjimo ir nurašytų sumų</t>
  </si>
  <si>
    <t>1.9.</t>
  </si>
  <si>
    <t>1.10.</t>
  </si>
  <si>
    <t>1.11.</t>
  </si>
  <si>
    <t>1.12.</t>
  </si>
  <si>
    <t>Finansavimo</t>
  </si>
  <si>
    <t>1.13.</t>
  </si>
  <si>
    <t>Kitų paslaugų</t>
  </si>
  <si>
    <t>1.14.</t>
  </si>
  <si>
    <t>Išmokos:</t>
  </si>
  <si>
    <t>3.1.1.</t>
  </si>
  <si>
    <t>3.1.2.</t>
  </si>
  <si>
    <t>3.1.3.</t>
  </si>
  <si>
    <t>3.1.4.</t>
  </si>
  <si>
    <t>3.1.5.</t>
  </si>
  <si>
    <t>3.1.6.</t>
  </si>
  <si>
    <t>3.1.7.</t>
  </si>
  <si>
    <t>3.1.8.</t>
  </si>
  <si>
    <t>3.1.9.</t>
  </si>
  <si>
    <t>3.1.10.</t>
  </si>
  <si>
    <t>3.1.11.</t>
  </si>
  <si>
    <t>3.1.12.</t>
  </si>
  <si>
    <t>(viešojo sektoriaus subjekto, parengusio veiklos rezultatų ataskaitą</t>
  </si>
  <si>
    <t>arba konsoliduotąją veiklos rezultatų ataskaitą,  kodas, adresas)</t>
  </si>
  <si>
    <t>I.1.</t>
  </si>
  <si>
    <t>I.2.</t>
  </si>
  <si>
    <t xml:space="preserve">Iš savivaldybių biudžetų </t>
  </si>
  <si>
    <t>I.3.</t>
  </si>
  <si>
    <t>Iš ES, užsienio valstybių ir tarptautinių organizacijų lėšų</t>
  </si>
  <si>
    <t>I.4.</t>
  </si>
  <si>
    <t>Iš kitų finansavimo šaltinių</t>
  </si>
  <si>
    <t xml:space="preserve">Darbo užmokesčio ir socialinio draudimo </t>
  </si>
  <si>
    <t>DARBO UŽMOKESČIO IR SOCIALINIO DRAUDIMO</t>
  </si>
  <si>
    <t>Nusidėvėjimo ir amortizacijos</t>
  </si>
  <si>
    <t>NUSIDĖVĖJIMO IR AMORTIZACIJOS</t>
  </si>
  <si>
    <t>KOMUNALINIŲ PASLAUGŲ IR ryšių</t>
  </si>
  <si>
    <t>KOMUNALINIŲ PASLAUGŲ IR RYŠIŲ</t>
  </si>
  <si>
    <t xml:space="preserve">Komandiruočių </t>
  </si>
  <si>
    <t>KOMANDIRUOČIŲ</t>
  </si>
  <si>
    <t xml:space="preserve">Transporto </t>
  </si>
  <si>
    <t>TRANSPORTO</t>
  </si>
  <si>
    <t>VI.</t>
  </si>
  <si>
    <t xml:space="preserve">Kvalifikacijos kėlimo </t>
  </si>
  <si>
    <t>KVALIFIKACIJOS KĖLIMO</t>
  </si>
  <si>
    <t>VII.</t>
  </si>
  <si>
    <t>PAPRASTOJO Remonto IR EKSPLOATAVIMO</t>
  </si>
  <si>
    <t>PAPRASTOJO REMONTO IR EKSPLOATAVIMO</t>
  </si>
  <si>
    <t>VIII.</t>
  </si>
  <si>
    <t>IX.</t>
  </si>
  <si>
    <t>SUNAUDOTŲ IR PARDUOTŲ ATSARGŲ SAVIKAINA</t>
  </si>
  <si>
    <t>X.</t>
  </si>
  <si>
    <t>socialinių išmokų</t>
  </si>
  <si>
    <t>XI.</t>
  </si>
  <si>
    <t>nuomos</t>
  </si>
  <si>
    <t>NUOMOS</t>
  </si>
  <si>
    <t>XII.</t>
  </si>
  <si>
    <t>finansavimo</t>
  </si>
  <si>
    <t>XIII.</t>
  </si>
  <si>
    <t>kitų paslaugų</t>
  </si>
  <si>
    <t>KITŲ PASLAUGŲ</t>
  </si>
  <si>
    <t>XIV.</t>
  </si>
  <si>
    <t xml:space="preserve">Kitos </t>
  </si>
  <si>
    <t>Kitos veiklos pajamos</t>
  </si>
  <si>
    <t xml:space="preserve">III. </t>
  </si>
  <si>
    <t>Kitos veiklos sąnaudos</t>
  </si>
  <si>
    <t>PELNO MOKESTIS</t>
  </si>
  <si>
    <t>J.</t>
  </si>
  <si>
    <t>TENKANTIS KONTROLIUOJANČIAJAM SUBJEKTUI</t>
  </si>
  <si>
    <t>TENKANTIS MAŽUMOS DALIAI</t>
  </si>
  <si>
    <t>II.3.</t>
  </si>
  <si>
    <t>(teisės aktais įpareigoto pasirašyti asmens pareigų pavadinimas)</t>
  </si>
  <si>
    <t>4-ojo VSAFAS „Grynojo turto pokyčių ataskaita“</t>
  </si>
  <si>
    <t>(Grynojo turto pokyčių ataskaitos forma)</t>
  </si>
  <si>
    <t>(viešojo sektoriaus subjekto, parengusio grynojo turto pokyčių ataskaitą arba konsoliduotąją grynojo turto pokyčių ataskaitą, kodas, adresas)</t>
  </si>
  <si>
    <t xml:space="preserve">GRYNOJO TURTO POKYČIŲ ATASKAITA*   </t>
  </si>
  <si>
    <t>Pasta-bos Nr.</t>
  </si>
  <si>
    <t>Iš viso</t>
  </si>
  <si>
    <t>Mažu-mos dalis</t>
  </si>
  <si>
    <t>Kiti rezer-vai</t>
  </si>
  <si>
    <t>Sukauptas perviršis ar deficitas prieš nuosavybės metodo įtaką</t>
  </si>
  <si>
    <t>Perimto ilgalaikio turto iš kito viešojo sektoriaus subjekto įtaka</t>
  </si>
  <si>
    <t>x</t>
  </si>
  <si>
    <t>Perduoto arba parduoto ilgalaikio turto kitam subjektui įtaka</t>
  </si>
  <si>
    <t>Kitos  rezervų padidėjimo (sumažėjimo) sumos</t>
  </si>
  <si>
    <t xml:space="preserve">Kiti sudaryti rezervai </t>
  </si>
  <si>
    <t>Kiti panaudoti rezervai</t>
  </si>
  <si>
    <t>Dalininkų (nuosavo) kapitalo padidėjimo (sumažėjimo) sumos</t>
  </si>
  <si>
    <t>Ataskaitinio laikotarpio grynasis perviršis ar deficitas</t>
  </si>
  <si>
    <t>Kitos rezervų padidėjimo (sumažėjimo) sumos</t>
  </si>
  <si>
    <t xml:space="preserve"> __________________</t>
  </si>
  <si>
    <t>*Pažymėti ataskaitos laukai nepildomi.</t>
  </si>
  <si>
    <r>
      <t xml:space="preserve">Tenka </t>
    </r>
    <r>
      <rPr>
        <b/>
        <sz val="10"/>
        <rFont val="Times New Roman"/>
        <family val="1"/>
        <charset val="186"/>
      </rPr>
      <t>kontroliuojančiajam subjektui</t>
    </r>
  </si>
  <si>
    <t>5-ojo VSAFAS „Pinigų srautų ataskaita“</t>
  </si>
  <si>
    <t>PINIGŲ SRAUTŲ ATASKAITA</t>
  </si>
  <si>
    <t>3</t>
  </si>
  <si>
    <t>PAGRINDINĖS VEIKLOS PINIGŲ SRAUTAI</t>
  </si>
  <si>
    <t>Įplaukos</t>
  </si>
  <si>
    <t>Finansavimo sumos kitoms išlaidoms ir atsargoms:</t>
  </si>
  <si>
    <t>Iš valstybės biudžeto</t>
  </si>
  <si>
    <t>Iš mokesčių</t>
  </si>
  <si>
    <t>Iš socialinių įmokų</t>
  </si>
  <si>
    <t>I.5.</t>
  </si>
  <si>
    <t>Gautos palūkanos</t>
  </si>
  <si>
    <t>I.6.</t>
  </si>
  <si>
    <t>Kitos įplaukos</t>
  </si>
  <si>
    <t>Pervestos lėšos</t>
  </si>
  <si>
    <t>Į valstybės biudžetą</t>
  </si>
  <si>
    <t>Į savivaldybių biudžetus</t>
  </si>
  <si>
    <t>ES, užsienio valstybėms ir tarptautinėms organizacijoms</t>
  </si>
  <si>
    <t>Kitiems subjektams</t>
  </si>
  <si>
    <t>Išmokos</t>
  </si>
  <si>
    <t>Socialinių išmokų</t>
  </si>
  <si>
    <t>Kitų paslaugų įsigijimo</t>
  </si>
  <si>
    <t>Sumokėtos palūkanos</t>
  </si>
  <si>
    <t>Kitos išmokos</t>
  </si>
  <si>
    <t>INVESTICINĖS VEIKLOS PINIGŲ SRAUTAI</t>
  </si>
  <si>
    <t>Ilgalaikio turto (išskyrus finansinį) ir biologinio turto įsigijimas</t>
  </si>
  <si>
    <t>Ilgalaikio turto (išskyrus finansinį) ir biologinio turto perleidimas</t>
  </si>
  <si>
    <t>Ilgalaikio finansinio turto įsigijimas</t>
  </si>
  <si>
    <t>Ilgalaikio finansinio turto perleidimas</t>
  </si>
  <si>
    <t>Terminuotųjų indėlių (padidėjimas) sumažėjimas</t>
  </si>
  <si>
    <t>Kiti investicinės veiklos pinigų srautai</t>
  </si>
  <si>
    <t>FINANSINĖS VEIKLOS PINIGŲ SRAUTAI</t>
  </si>
  <si>
    <t>Įplaukos iš gautų paskolų</t>
  </si>
  <si>
    <t>Kiti finansinės veiklos pinigų srautai</t>
  </si>
  <si>
    <t>Pinigų ir pinigų ekvivalentų padidėjimas (sumažėjimas)</t>
  </si>
  <si>
    <t>Pinigai ir pinigų ekvivalentai ataskaitinio laikotarpio pradžioje</t>
  </si>
  <si>
    <t>Pinigai ir pinigų ekvivalentai ataskaitinio laikotarpio pabaigoje</t>
  </si>
  <si>
    <r>
      <t>V</t>
    </r>
    <r>
      <rPr>
        <sz val="10"/>
        <rFont val="Times New Roman"/>
        <family val="1"/>
        <charset val="186"/>
      </rPr>
      <t>.</t>
    </r>
  </si>
  <si>
    <r>
      <t xml:space="preserve">Gautų </t>
    </r>
    <r>
      <rPr>
        <sz val="10"/>
        <rFont val="Times New Roman"/>
        <family val="1"/>
        <charset val="186"/>
      </rPr>
      <t>paskolų grąžinimas</t>
    </r>
  </si>
  <si>
    <t>Tiesioginiai pinigų srautai</t>
  </si>
  <si>
    <t>Netiesioginiai pinigų srautai</t>
  </si>
  <si>
    <t>Netiesioginiaipinigų srautai</t>
  </si>
  <si>
    <t>I.1.1</t>
  </si>
  <si>
    <t>I.1.2</t>
  </si>
  <si>
    <t>I.1.3</t>
  </si>
  <si>
    <t>Iš ES, užsienio valstybių ir tarptautinių organizacijų</t>
  </si>
  <si>
    <t>I.1.4</t>
  </si>
  <si>
    <t>1.3.</t>
  </si>
  <si>
    <t>Už suteiktas paslaugas iš pirkėjų</t>
  </si>
  <si>
    <t>Už suteiktas paslaugas iš biudžeto</t>
  </si>
  <si>
    <t>I.7.</t>
  </si>
  <si>
    <t xml:space="preserve">Į kitus išteklių fondus </t>
  </si>
  <si>
    <t xml:space="preserve"> Viešojo sektoriaus subjektams</t>
  </si>
  <si>
    <t>Darbo užmokesčio ir socialinio draudimo</t>
  </si>
  <si>
    <t>Komunalinių paslaugų ir ryšių</t>
  </si>
  <si>
    <t>Komandiruočių</t>
  </si>
  <si>
    <t>Transporto</t>
  </si>
  <si>
    <t>Kvalifikacijos kėlimo</t>
  </si>
  <si>
    <t>III.7</t>
  </si>
  <si>
    <t>Atsargų įsigijimo</t>
  </si>
  <si>
    <t>III.8</t>
  </si>
  <si>
    <t>III.9</t>
  </si>
  <si>
    <t>Nuomos</t>
  </si>
  <si>
    <t>III.10</t>
  </si>
  <si>
    <t>III.11</t>
  </si>
  <si>
    <t>III.12</t>
  </si>
  <si>
    <t>Finansinės nuomos (lizingo) įsipareigojimų apmokėjimas</t>
  </si>
  <si>
    <t>IV.3</t>
  </si>
  <si>
    <t>IV.4</t>
  </si>
  <si>
    <t xml:space="preserve">Grąžintos ir perduotos finansavimo sumos ilgalaikiam ir biologiniam turtui įsigyti </t>
  </si>
  <si>
    <t>Gauti dividendai</t>
  </si>
  <si>
    <t>VALIUTOS KURSŲ PASIKEITIMO ĮTAKA PINIGŲ IR PINIGŲ EKVIVALENTŲ LIKUČIUI</t>
  </si>
  <si>
    <t xml:space="preserve"> (parašas) </t>
  </si>
  <si>
    <r>
      <t>(viešojo sektoriaus subjekto, parengusio pinigų srautų ataskaitą (konsoliduotąją pinigų srautų ataskaitą), kodas, adresas</t>
    </r>
    <r>
      <rPr>
        <sz val="10"/>
        <rFont val="Times New Roman"/>
        <family val="1"/>
        <charset val="186"/>
      </rPr>
      <t>)</t>
    </r>
  </si>
  <si>
    <r>
      <t>II.</t>
    </r>
    <r>
      <rPr>
        <sz val="10"/>
        <rFont val="Times New Roman"/>
        <family val="1"/>
        <charset val="186"/>
      </rPr>
      <t>5</t>
    </r>
  </si>
  <si>
    <r>
      <t>II.</t>
    </r>
    <r>
      <rPr>
        <sz val="10"/>
        <rFont val="Times New Roman"/>
        <family val="1"/>
        <charset val="186"/>
      </rPr>
      <t>6</t>
    </r>
  </si>
  <si>
    <r>
      <t xml:space="preserve">Paprastojo </t>
    </r>
    <r>
      <rPr>
        <sz val="10"/>
        <rFont val="Times New Roman"/>
        <family val="1"/>
        <charset val="186"/>
      </rPr>
      <t>remonto ir eksploata</t>
    </r>
    <r>
      <rPr>
        <sz val="10"/>
        <rFont val="Times New Roman"/>
        <family val="1"/>
        <charset val="186"/>
      </rPr>
      <t>vimo</t>
    </r>
  </si>
  <si>
    <r>
      <t>Sumokėt</t>
    </r>
    <r>
      <rPr>
        <sz val="10"/>
        <rFont val="Times New Roman"/>
        <family val="1"/>
        <charset val="186"/>
      </rPr>
      <t>os palūkan</t>
    </r>
    <r>
      <rPr>
        <sz val="10"/>
        <rFont val="Times New Roman"/>
        <family val="1"/>
        <charset val="186"/>
      </rPr>
      <t>os</t>
    </r>
  </si>
  <si>
    <r>
      <t>Gautos finansavimo sumos ilgalaikiam ir biologiniam turtui įsigyti</t>
    </r>
    <r>
      <rPr>
        <sz val="10"/>
        <rFont val="Times New Roman"/>
        <family val="1"/>
        <charset val="186"/>
      </rPr>
      <t>:</t>
    </r>
  </si>
  <si>
    <r>
      <t xml:space="preserve">Iš ES, užsienio valstybių ir tarptautinių </t>
    </r>
    <r>
      <rPr>
        <sz val="10"/>
        <rFont val="Times New Roman"/>
        <family val="1"/>
        <charset val="186"/>
      </rPr>
      <t xml:space="preserve"> organizacijų</t>
    </r>
  </si>
  <si>
    <r>
      <t xml:space="preserve">Iš </t>
    </r>
    <r>
      <rPr>
        <sz val="10"/>
        <rFont val="Times New Roman"/>
        <family val="1"/>
        <charset val="186"/>
      </rPr>
      <t>kitų šaltinių</t>
    </r>
  </si>
  <si>
    <t>Ataskaitinio laikotarpio pabaigoje</t>
  </si>
  <si>
    <t>X</t>
  </si>
  <si>
    <t>1.1.</t>
  </si>
  <si>
    <t>1.2.</t>
  </si>
  <si>
    <t>2.1.</t>
  </si>
  <si>
    <t>2.2.</t>
  </si>
  <si>
    <t>3.1.</t>
  </si>
  <si>
    <t>3.2.</t>
  </si>
  <si>
    <t>4.1.</t>
  </si>
  <si>
    <t>4.2.</t>
  </si>
  <si>
    <t>5.1.</t>
  </si>
  <si>
    <t>5.2.</t>
  </si>
  <si>
    <t>6.1.</t>
  </si>
  <si>
    <t>6.2.</t>
  </si>
  <si>
    <t>_____________________________</t>
  </si>
  <si>
    <t>Straipsnio pavadinimas</t>
  </si>
  <si>
    <t xml:space="preserve">vadovas) </t>
  </si>
  <si>
    <t>(viešojo sektoriaus subjekto vadovas arba jo įgaliotas administracijos                                      (parašas)</t>
  </si>
  <si>
    <t>(vyriausiasis buhalteris (buhalteris))                                                                                             (parašas)</t>
  </si>
  <si>
    <t>(vyriausiasis buhalteris (buhalteris))</t>
  </si>
  <si>
    <t>___________</t>
  </si>
  <si>
    <t xml:space="preserve">(viešojo sektoriaus subjekto vadovas arba jo įgaliotas administracijos vadovas)                    </t>
  </si>
  <si>
    <t xml:space="preserve"> (parašas)</t>
  </si>
  <si>
    <t>_____________</t>
  </si>
  <si>
    <t xml:space="preserve">(vyriausiasis buhalteris (buhalteris))                                                                                      </t>
  </si>
  <si>
    <t xml:space="preserve">  (parašas)</t>
  </si>
  <si>
    <t xml:space="preserve">(vyriausiasis buhalteris (buhalteris), jeigu privaloma pagal teisės aktus) </t>
  </si>
  <si>
    <t xml:space="preserve">(viešojo sektoriaus subjekto vadovas arba jo įgaliotas administracijos </t>
  </si>
  <si>
    <t>vadovas)</t>
  </si>
  <si>
    <t>22.</t>
  </si>
  <si>
    <t>25.</t>
  </si>
  <si>
    <t>4.3.</t>
  </si>
  <si>
    <t>Kiti</t>
  </si>
  <si>
    <t>5=3+4</t>
  </si>
  <si>
    <t>(Informacijos apie pagrindinės veiklos kitas pajamas pateikimo žemesniojo ir aukštesniojo lygių finansinių ataskaitų aiškinamajame rašte forma)</t>
  </si>
  <si>
    <t>Pajamos iš rinkliavų</t>
  </si>
  <si>
    <t>Suteiktų paslaugų pajamos**</t>
  </si>
  <si>
    <t>Kitos</t>
  </si>
  <si>
    <t>_______________________</t>
  </si>
  <si>
    <t>Sunaudotų ir parduotų atsargų savikaina</t>
  </si>
  <si>
    <r>
      <t xml:space="preserve">Apskaičiuotos </t>
    </r>
    <r>
      <rPr>
        <b/>
        <sz val="10"/>
        <rFont val="Times New Roman"/>
        <family val="1"/>
        <charset val="186"/>
      </rPr>
      <t>pagrindinės veiklos kitos pajamos</t>
    </r>
  </si>
  <si>
    <r>
      <t xml:space="preserve">Pervestinos į biudžetą pagrindinės </t>
    </r>
    <r>
      <rPr>
        <b/>
        <sz val="10"/>
        <rFont val="Times New Roman"/>
        <family val="1"/>
        <charset val="186"/>
      </rPr>
      <t>veiklos kitos pajamos</t>
    </r>
  </si>
  <si>
    <t>12-ojo VSAFAS „Ilgalaikis materialusis turtas“</t>
  </si>
  <si>
    <t>(Informacijos apie ilgalaikio materialiojo turto balansinės vertės pasikeitimą per ataskaitinį laikotarpį pateikimo žemesniojo ir aukštesniojo lygių aiškinamajame rašte forma)</t>
  </si>
  <si>
    <t>ILGALAIKIO MATERIALIOJO TURTO BALANSINĖS VERTĖS PASIKEITIMAS PER ATASKAITINĮ LAIKOTARPĮ*</t>
  </si>
  <si>
    <t xml:space="preserve">Eil. Nr. </t>
  </si>
  <si>
    <t>Infrastru-ktūros ir kiti statiniai</t>
  </si>
  <si>
    <t>Nekilno-jamosios kultūros vertybės</t>
  </si>
  <si>
    <t>Trans-porto priemonės</t>
  </si>
  <si>
    <t>Kilnoja-mosios kultūros vertybės</t>
  </si>
  <si>
    <t>Kitas ilgalaikis materialusis turtas</t>
  </si>
  <si>
    <t>Nebaigta statyba</t>
  </si>
  <si>
    <t>Išanksti-niai apmo-kėjimai</t>
  </si>
  <si>
    <t>Gyvena-mieji</t>
  </si>
  <si>
    <t>Kiti pastatai</t>
  </si>
  <si>
    <t>Kitos vertybės</t>
  </si>
  <si>
    <t>Įsigijimo ar pasigaminimo savikaina ataskaitinio laikotarpio pradžioje</t>
  </si>
  <si>
    <t>Įsigijimai per ataskaitinį laikotarpį (2.1+2.2)</t>
  </si>
  <si>
    <t xml:space="preserve">       </t>
  </si>
  <si>
    <t>pirkto turto įsigijimo savikaina</t>
  </si>
  <si>
    <t>neatlygintinai gauto turto įsigijimo savikaina</t>
  </si>
  <si>
    <t>Parduoto, perduoto ir  nurašyto turto suma per ataskaitinį laikotarpį (3.1+3.2+3.3)</t>
  </si>
  <si>
    <t>parduoto</t>
  </si>
  <si>
    <t>perduoto</t>
  </si>
  <si>
    <t>nurašyto</t>
  </si>
  <si>
    <t>Įsigijimo ar pasigaminimo savikaina ataskaitinio laikotarpio pabaigoje (1+2-3+/-4)</t>
  </si>
  <si>
    <t>Sukaupta nusidėvėjimo suma ataskaitinio laikotarpio pradžioje</t>
  </si>
  <si>
    <t>Neatlygintinai gauto turto sukaupta nusidėvėjimo suma**</t>
  </si>
  <si>
    <t>Apskaičiuota nusidėvėjimo suma per  ataskaitinį laikotarpį</t>
  </si>
  <si>
    <t>Sukaupta parduoto, perduoto ir nurašyto turto nusidėvėjimo suma (9.1+9.2+9.3)</t>
  </si>
  <si>
    <t>9.1.</t>
  </si>
  <si>
    <t>9.2.</t>
  </si>
  <si>
    <t>9.3.</t>
  </si>
  <si>
    <t>Sukaupta nusidėvėjimo suma ataskaitinio laikotarpio pabaigoje (6+7+8-9+/-10)</t>
  </si>
  <si>
    <t>Nuvertėjimo suma ataskaitinio laikotarpio pradžioje</t>
  </si>
  <si>
    <t>Neatlygintinai gauto turto sukaupta nuvertėjimo suma**</t>
  </si>
  <si>
    <t xml:space="preserve">Apskaičiuota nuvertėjimo suma per ataskaitinį laikotarpį </t>
  </si>
  <si>
    <t>Panaikinta nuvertėjimo suma per ataskaitinį laikotarpį</t>
  </si>
  <si>
    <t>Sukaupta parduoto, perduoto ir nurašyto turto nuvertėjimo suma (16.1+16.2+16.3)</t>
  </si>
  <si>
    <t>16.1.</t>
  </si>
  <si>
    <t>16.2.</t>
  </si>
  <si>
    <t>16.3.</t>
  </si>
  <si>
    <t>22.1.</t>
  </si>
  <si>
    <t>22.2.</t>
  </si>
  <si>
    <t>22.3.</t>
  </si>
  <si>
    <t>* - Pažymėti ataskaitos laukai nepildomi.</t>
  </si>
  <si>
    <t>**- Kito subjekto sukaupta turto nusidėvėjimo arba nuvertėjimo suma iki perdavimo.</t>
  </si>
  <si>
    <t>                                                                                       6-ojo VSAFAS „Finansinių ataskaitų aiškinamasis raštas“</t>
  </si>
  <si>
    <t xml:space="preserve">                                                                                       4 priedas               </t>
  </si>
  <si>
    <t>FINANSINĖS IR INVESTICINĖS VEIKLOS PAJAMOS IR SĄNAUDOS</t>
  </si>
  <si>
    <t>Finansinės ir investicinės veiklos pajamos</t>
  </si>
  <si>
    <t>Pelnas dėl valiutos kurso pasikeitimo</t>
  </si>
  <si>
    <t>Baudų ir delspinigių pajamos</t>
  </si>
  <si>
    <t>Palūkanų pajamos</t>
  </si>
  <si>
    <t>1.4.</t>
  </si>
  <si>
    <t>Dividendai</t>
  </si>
  <si>
    <t>1.5.</t>
  </si>
  <si>
    <t>1.6.</t>
  </si>
  <si>
    <t>Pervestinos finansinės ir investicinės veiklos pajamos</t>
  </si>
  <si>
    <t>Finansinės ir investicinės veiklos sąnaudos</t>
  </si>
  <si>
    <t>Nuostolis dėl valiutos kurso pasikeitimo</t>
  </si>
  <si>
    <t>Baudų ir delspinigių sąnaudos</t>
  </si>
  <si>
    <t>2.3.</t>
  </si>
  <si>
    <t xml:space="preserve">Palūkanų sąnaudos </t>
  </si>
  <si>
    <t>2.4.</t>
  </si>
  <si>
    <t>Kitos finansinės ir investicinės veiklos sąnaudos*</t>
  </si>
  <si>
    <t>Finansinės ir investicinės veiklos rezultatas (1-2)</t>
  </si>
  <si>
    <t>* Reikšmingos sumos turi būti detalizuojamos aiškinamojo rašto tekste.</t>
  </si>
  <si>
    <r>
      <t>(Informacijos apie finansinės ir investicinės veiklos pajamas ir sąnaudas pateikimo aukštesniojo ir žemesniojo lygių finansinių ataskaitų aiškinamajame rašte</t>
    </r>
    <r>
      <rPr>
        <b/>
        <sz val="12"/>
        <rFont val="Times New Roman"/>
        <family val="1"/>
        <charset val="186"/>
      </rPr>
      <t xml:space="preserve"> forma)</t>
    </r>
  </si>
  <si>
    <r>
      <t>Kitos finansinės ir investicinės veiklos pajamos</t>
    </r>
    <r>
      <rPr>
        <b/>
        <sz val="12"/>
        <rFont val="Times New Roman"/>
        <family val="1"/>
        <charset val="186"/>
      </rPr>
      <t>*</t>
    </r>
  </si>
  <si>
    <t>                                                                                                                6-ojo VSAFAS „Finansinių ataskaitų aiškinamasis raštas“</t>
  </si>
  <si>
    <t>(Informacijos apie išankstinius apmokėjimus pateikimo žemesniojo ir aukštesniojo lygių finansinių ataskaitų aiškinamajame rašte forma)</t>
  </si>
  <si>
    <t>INFORMACIJA APIE IŠANKSTINIUS APMOKĖJIMUS</t>
  </si>
  <si>
    <t>Išankstinių apmokėjimų įsigijimo savikaina</t>
  </si>
  <si>
    <t>Išankstiniai apmokėjimai tiekėjams</t>
  </si>
  <si>
    <t>Išankstiniai apmokėjimai viešojo sektoriaus subjektams pavedimams vykdyti</t>
  </si>
  <si>
    <t>Išankstiniai mokesčių mokėjimai</t>
  </si>
  <si>
    <t>Išankstiniai mokėjimai Europos Sąjungai</t>
  </si>
  <si>
    <t>Išankstiniai apmokėjimai darbuotojams</t>
  </si>
  <si>
    <t>Kiti išanktiniai apmokėjimai</t>
  </si>
  <si>
    <t>1.7.</t>
  </si>
  <si>
    <t>Ateinančių laikotarpių sąnaudos ne viešojo sektoriaus subjektų pavedimams vykdyti</t>
  </si>
  <si>
    <t>1.8.</t>
  </si>
  <si>
    <t>Kitos ateinančių laikotarpių sąnaudos</t>
  </si>
  <si>
    <t>Išankstinių apmokėjimų nuvertėjimas</t>
  </si>
  <si>
    <t>Išankstinių apmokėjimų balansinė vertė (1-2)</t>
  </si>
  <si>
    <t>2.5.</t>
  </si>
  <si>
    <t>2.6.</t>
  </si>
  <si>
    <t>3.3.</t>
  </si>
  <si>
    <t>3.4.</t>
  </si>
  <si>
    <t>3.5.</t>
  </si>
  <si>
    <t>Kita</t>
  </si>
  <si>
    <t>(Informacijos apie balansinę atsargų vertę pateikimo žemesniojo lygio finansinių ataskaitų aiškinamajame rašte forma)</t>
  </si>
  <si>
    <t>ATSARGŲ VERTĖS PASIKEITIMAS PER ATASKAITINĮ LAIKOTARPĮ*</t>
  </si>
  <si>
    <t>Pagaminta produkcija ir atsargos, skirtos parduoti</t>
  </si>
  <si>
    <t xml:space="preserve">nebaigta gaminti produkcija </t>
  </si>
  <si>
    <t>nebaigtos vykdyti sutartys</t>
  </si>
  <si>
    <t>pagaminta produkcija</t>
  </si>
  <si>
    <t>atsargos, skirtos parduoti</t>
  </si>
  <si>
    <t>Atsargų įsigijimo vertė ataskaitinio laikotarpio pradžioje</t>
  </si>
  <si>
    <t>įsigyto turto įsigijimo savikaina</t>
  </si>
  <si>
    <t>nemokamai gautų atsargų įsigijimo savikaina</t>
  </si>
  <si>
    <t>Atsargų sumažėjimas per ataskaitinį laikotarpį  (3.1+3.2+3.3+3.4)</t>
  </si>
  <si>
    <t>Parduota</t>
  </si>
  <si>
    <t>Perleista (paskirstyta)</t>
  </si>
  <si>
    <t>Sunaudota veikloje</t>
  </si>
  <si>
    <t>Kiti nurašymai</t>
  </si>
  <si>
    <t>Pergrupavimai (+/-)</t>
  </si>
  <si>
    <t>Atsargų įsigijimo vertė ataskaitinio laikotarpio pabaigoje (1+2-3+/-4)</t>
  </si>
  <si>
    <t>Atsargų nuvertėjimas ataskaitinio laikotarpio pradžioje</t>
  </si>
  <si>
    <t>Nemokamai arba už simbolinį atlygį gautų atsargų sukaupta nuvertėjimo suma (iki perdavimo)</t>
  </si>
  <si>
    <t>Per ataskaitinį laikotarpį parduotų, perleistų (paskirstytų), sunaudotų ir nurašytų atsargų nuvertėjimas (10.1+10.2+10.3+10.4)</t>
  </si>
  <si>
    <t>10.1.</t>
  </si>
  <si>
    <t>10.2.</t>
  </si>
  <si>
    <t>10.3.</t>
  </si>
  <si>
    <t>10.4.</t>
  </si>
  <si>
    <t>Nuvertėjimo pergrupavimai (+/-)</t>
  </si>
  <si>
    <t>Atsargų balansinė vertė ataskaitinio laikotarpio pradžioje (1-6)</t>
  </si>
  <si>
    <t>_______________________________</t>
  </si>
  <si>
    <t>*Reikšmingos sumos turi būti detalizuojamos aiškinamojo rašto tekste.</t>
  </si>
  <si>
    <r>
      <t>Įsigyta atsargų per ataskaitinį laikotarpį:</t>
    </r>
    <r>
      <rPr>
        <sz val="9"/>
        <rFont val="Times New (W1)"/>
        <family val="1"/>
      </rPr>
      <t xml:space="preserve"> </t>
    </r>
    <r>
      <rPr>
        <sz val="9"/>
        <rFont val="Times New (W1)"/>
        <charset val="186"/>
      </rPr>
      <t>(2.1+2.2)</t>
    </r>
  </si>
  <si>
    <r>
      <t>Atsargų nuvertėjimas</t>
    </r>
    <r>
      <rPr>
        <b/>
        <sz val="9"/>
        <rFont val="Times New Roman"/>
        <family val="1"/>
        <charset val="186"/>
      </rPr>
      <t xml:space="preserve"> </t>
    </r>
    <r>
      <rPr>
        <sz val="9"/>
        <rFont val="Times New Roman"/>
        <family val="1"/>
        <charset val="186"/>
      </rPr>
      <t xml:space="preserve">per ataskaitinį laikotarpį </t>
    </r>
  </si>
  <si>
    <r>
      <t>Atsargų nuvertėjimo</t>
    </r>
    <r>
      <rPr>
        <b/>
        <sz val="9"/>
        <rFont val="Times New Roman"/>
        <family val="1"/>
        <charset val="186"/>
      </rPr>
      <t xml:space="preserve"> </t>
    </r>
    <r>
      <rPr>
        <sz val="9"/>
        <rFont val="Times New Roman"/>
        <family val="1"/>
        <charset val="186"/>
      </rPr>
      <t>atkūrimo per ataskaitinį laikotarpį suma</t>
    </r>
  </si>
  <si>
    <r>
      <t xml:space="preserve">Atsargų nuvertėjimas ataskaitinio laikotarpio pabaigoje </t>
    </r>
    <r>
      <rPr>
        <b/>
        <sz val="9"/>
        <rFont val="Times New Roman"/>
        <family val="1"/>
        <charset val="186"/>
      </rPr>
      <t>(6+7+8-9-10+/-11)</t>
    </r>
  </si>
  <si>
    <r>
      <t>Atsargų balansinė vertė ataskaitinio laikotarpio pabaigoje (5-</t>
    </r>
    <r>
      <rPr>
        <b/>
        <sz val="9"/>
        <rFont val="Times New Roman"/>
        <family val="1"/>
        <charset val="186"/>
      </rPr>
      <t>12)</t>
    </r>
  </si>
  <si>
    <t>Eil. Nr.</t>
  </si>
  <si>
    <t>1.</t>
  </si>
  <si>
    <t>1 priedas</t>
  </si>
  <si>
    <t>2.</t>
  </si>
  <si>
    <t>2 priedas</t>
  </si>
  <si>
    <t>3.</t>
  </si>
  <si>
    <t>4.</t>
  </si>
  <si>
    <t>5.</t>
  </si>
  <si>
    <t>6.</t>
  </si>
  <si>
    <t>7.</t>
  </si>
  <si>
    <t>8.</t>
  </si>
  <si>
    <t>9.</t>
  </si>
  <si>
    <t>10.</t>
  </si>
  <si>
    <t>11.</t>
  </si>
  <si>
    <t>12.</t>
  </si>
  <si>
    <t>13.</t>
  </si>
  <si>
    <t>14.</t>
  </si>
  <si>
    <t>15.</t>
  </si>
  <si>
    <t>5 priedas</t>
  </si>
  <si>
    <t>16.</t>
  </si>
  <si>
    <t>17.</t>
  </si>
  <si>
    <t>18.</t>
  </si>
  <si>
    <t>19.</t>
  </si>
  <si>
    <t>20.</t>
  </si>
  <si>
    <t>21.</t>
  </si>
  <si>
    <t>8 priedas</t>
  </si>
  <si>
    <t>23.</t>
  </si>
  <si>
    <t>24.</t>
  </si>
  <si>
    <t>26.</t>
  </si>
  <si>
    <t>7 priedas</t>
  </si>
  <si>
    <t>12 priedas</t>
  </si>
  <si>
    <t>priedas</t>
  </si>
  <si>
    <t>2-ojo VSAFAS „Finansinės būklės ataskaita“</t>
  </si>
  <si>
    <t>(viešojo sektoriaus subjekto arba viešojo sektoriaus subjektų grupės pavadinimas)</t>
  </si>
  <si>
    <t>FINANSINĖS BŪKLĖS ATASKAITA</t>
  </si>
  <si>
    <t>(data)</t>
  </si>
  <si>
    <t>Straipsniai</t>
  </si>
  <si>
    <t xml:space="preserve">Pastabos Nr. </t>
  </si>
  <si>
    <t>Paskutinė ataskaitinio laikotarpio diena</t>
  </si>
  <si>
    <t>Paskutinė praėjusio ataskaitinio laikotarpio diena</t>
  </si>
  <si>
    <t>A.</t>
  </si>
  <si>
    <t>ILGALAIKIS TURTAS</t>
  </si>
  <si>
    <t>I.</t>
  </si>
  <si>
    <t>Nematerialusis turtas</t>
  </si>
  <si>
    <t>II.</t>
  </si>
  <si>
    <t>Ilgalaikis materialusis turtas</t>
  </si>
  <si>
    <t>III.</t>
  </si>
  <si>
    <t>Ilgalaikis finansinis turtas</t>
  </si>
  <si>
    <t>IV.</t>
  </si>
  <si>
    <t>B.</t>
  </si>
  <si>
    <t>C.</t>
  </si>
  <si>
    <t>TRUMPALAIKIS TURTAS</t>
  </si>
  <si>
    <t>Atsargos</t>
  </si>
  <si>
    <t>I.1</t>
  </si>
  <si>
    <t>I.2</t>
  </si>
  <si>
    <t>Ilgalaikis materialusis ir biologinis turtas, skirtas parduoti</t>
  </si>
  <si>
    <t>Išankstiniai apmokėjimai</t>
  </si>
  <si>
    <r>
      <t>Per vienus</t>
    </r>
    <r>
      <rPr>
        <b/>
        <sz val="10"/>
        <rFont val="Times New Roman"/>
        <family val="1"/>
        <charset val="186"/>
      </rPr>
      <t xml:space="preserve"> </t>
    </r>
    <r>
      <rPr>
        <sz val="10"/>
        <rFont val="Times New Roman"/>
        <family val="1"/>
        <charset val="186"/>
      </rPr>
      <t>metus gautinos sumos</t>
    </r>
  </si>
  <si>
    <t>III.1</t>
  </si>
  <si>
    <t>Gautinos trumpalaikės finansinės sumos</t>
  </si>
  <si>
    <t>III.2</t>
  </si>
  <si>
    <t>Gautini mokesčiai ir socialinės įmokos</t>
  </si>
  <si>
    <t>III.3</t>
  </si>
  <si>
    <t>Gautinos finansavimo sumos</t>
  </si>
  <si>
    <t>III.4</t>
  </si>
  <si>
    <t>Gautinos sumos už turto naudojimą, parduotas prekes, turtą, paslaugas</t>
  </si>
  <si>
    <t>III.5</t>
  </si>
  <si>
    <t>Sukauptos gautinos sumos</t>
  </si>
  <si>
    <t>III.6</t>
  </si>
  <si>
    <t>Kitos gautinos sumos</t>
  </si>
  <si>
    <t>Trumpalaikės investicijos</t>
  </si>
  <si>
    <t>V.</t>
  </si>
  <si>
    <t>Pinigai ir pinigų ekvivalentai</t>
  </si>
  <si>
    <t>IŠ VISO TURTO:</t>
  </si>
  <si>
    <t>D.</t>
  </si>
  <si>
    <t>FINANSAVIMO SUMOS</t>
  </si>
  <si>
    <t xml:space="preserve">Iš valstybės biudžeto </t>
  </si>
  <si>
    <t>Iš savivaldybės biudžeto</t>
  </si>
  <si>
    <t>Iš Europos Sąjungos, užsienio valstybių ir tarptautinių organizacijų</t>
  </si>
  <si>
    <t xml:space="preserve">IV. </t>
  </si>
  <si>
    <t>Iš kitų šaltinių</t>
  </si>
  <si>
    <t>E.</t>
  </si>
  <si>
    <t>ĮSIPAREIGOJIMAI</t>
  </si>
  <si>
    <t>Ilgalaikiai įsipareigojimai</t>
  </si>
  <si>
    <t>Ilgalaikiai finansiniai įsipareigojimai</t>
  </si>
  <si>
    <t>Ilgalaikiai atidėjiniai</t>
  </si>
  <si>
    <t>I.3</t>
  </si>
  <si>
    <t>Kiti ilgalaikiai įsipareigojimai</t>
  </si>
  <si>
    <t>Trumpalaikiai įsipareigojimai</t>
  </si>
  <si>
    <t>II.1</t>
  </si>
  <si>
    <t>Ilgalaikių atidėjinių einamųjų metų dalis ir trumpalaikiai atidėjiniai</t>
  </si>
  <si>
    <t>II.2</t>
  </si>
  <si>
    <t>Ilgalaikių įsipareigojimų einamųjų metų dalis</t>
  </si>
  <si>
    <t>II.3</t>
  </si>
  <si>
    <t>Trumpalaikiai finansiniai įsipareigojimai</t>
  </si>
  <si>
    <t>II.4</t>
  </si>
  <si>
    <t>Mokėtinos subsidijos, dotacijos ir finansavimo sumos</t>
  </si>
  <si>
    <t>II.5</t>
  </si>
  <si>
    <t>Mokėtinos sumos į Europos Sąjungos biudžetą</t>
  </si>
  <si>
    <t>II.6</t>
  </si>
  <si>
    <t>Mokėtinos sumos į biudžetus ir fondus</t>
  </si>
  <si>
    <t>II.7</t>
  </si>
  <si>
    <t>Mokėtinos socialinės išmokos</t>
  </si>
  <si>
    <t>II.8</t>
  </si>
  <si>
    <t>Grąžintini mokesčiai, įmokos ir jų permokos</t>
  </si>
  <si>
    <t>Tiekėjams mokėtinos sumos</t>
  </si>
  <si>
    <t>II.10</t>
  </si>
  <si>
    <t>Sukauptos mokėtinos sumos</t>
  </si>
  <si>
    <t>II.11</t>
  </si>
  <si>
    <t>Kiti trumpalaikiai įsipareigojimai</t>
  </si>
  <si>
    <t>F.</t>
  </si>
  <si>
    <t>GRYNASIS TURTAS</t>
  </si>
  <si>
    <t>Rezervai</t>
  </si>
  <si>
    <t>Nuosavybės metodo įtaka</t>
  </si>
  <si>
    <t>Sukauptas perviršis ar deficitas</t>
  </si>
  <si>
    <t>Einamųjų metų perviršis ar deficitas</t>
  </si>
  <si>
    <t>Ankstesnių metų perviršis ar deficitas</t>
  </si>
  <si>
    <t>(vardas ir pavardė)</t>
  </si>
  <si>
    <t>(Žemesniojo lygio viešojo sektoriaus subjektų, išskyrus mokesčių fondus ir išteklių fondus, finansinės būklės ataskaitos forma)</t>
  </si>
  <si>
    <t>Plėtros darbai</t>
  </si>
  <si>
    <t>Programinė įranga ir jos licencijos</t>
  </si>
  <si>
    <t>Kitas nematerialusis turtas</t>
  </si>
  <si>
    <t>I.4</t>
  </si>
  <si>
    <t>Nebaigti projektai ir išankstiniai mokėjimai</t>
  </si>
  <si>
    <t>I.5</t>
  </si>
  <si>
    <t>Prestižas</t>
  </si>
  <si>
    <t>Žemė</t>
  </si>
  <si>
    <t>Pastatai</t>
  </si>
  <si>
    <t>Infrastruktūros ir kiti statiniai</t>
  </si>
  <si>
    <t>Nekilnojamosios kultūros vertybės</t>
  </si>
  <si>
    <t>Mašinos ir įrenginiai</t>
  </si>
  <si>
    <t>Transporto priemonės</t>
  </si>
  <si>
    <t>Kilnojamosios kultūros vertybės</t>
  </si>
  <si>
    <t>Baldai ir biuro įranga</t>
  </si>
  <si>
    <t>II.9</t>
  </si>
  <si>
    <t>Nebaigta statyba ir išankstiniai mokėjimai</t>
  </si>
  <si>
    <t>Mineraliniai ištekliai ir kitas ilgalaikis turtas</t>
  </si>
  <si>
    <t>BIOLOGINIS TURTAS</t>
  </si>
  <si>
    <t>Strateginės ir neliečiamosios atsargos</t>
  </si>
  <si>
    <t>Medžiagos, žaliavos ir ūkinis inventorius</t>
  </si>
  <si>
    <t>Nebaigta gaminti produkcija ir nebaigtos vykdyti sutartys</t>
  </si>
  <si>
    <t>Pagaminta produkcija, atsargos, skirtos parduoti (perduoti)</t>
  </si>
  <si>
    <t xml:space="preserve">I.3 </t>
  </si>
  <si>
    <t>II.6.1</t>
  </si>
  <si>
    <t>Grąžintinos finansavimo sumos</t>
  </si>
  <si>
    <t>II.6.2</t>
  </si>
  <si>
    <t>Kitos mokėtinos sumos biudžetui</t>
  </si>
  <si>
    <t>Su darbo santykiais susiję įsipareigojimai</t>
  </si>
  <si>
    <t>II.12</t>
  </si>
  <si>
    <t>Dalininkų kapitalas</t>
  </si>
  <si>
    <t>Tikrosios vertės rezervas</t>
  </si>
  <si>
    <t>Kiti rezervai</t>
  </si>
  <si>
    <t>IV.1</t>
  </si>
  <si>
    <t>IV.2</t>
  </si>
  <si>
    <t>G.</t>
  </si>
  <si>
    <t>MAŽUMOS DALIS</t>
  </si>
  <si>
    <t>IŠ VISO FINANSAVIMO SUMŲ, ĮSIPAREIGOJIMŲ, GRYNOJO TURTO IR MAŽUMOS DALIES:</t>
  </si>
  <si>
    <r>
      <t>(viešojo sektoriaus subjekto arba viešojo sektoriaus subjektų grupės</t>
    </r>
    <r>
      <rPr>
        <b/>
        <sz val="10"/>
        <rFont val="Times New Roman"/>
        <family val="1"/>
        <charset val="186"/>
      </rPr>
      <t xml:space="preserve"> </t>
    </r>
    <r>
      <rPr>
        <sz val="10"/>
        <rFont val="Times New Roman"/>
        <family val="1"/>
        <charset val="186"/>
      </rPr>
      <t>pavadinimas)</t>
    </r>
  </si>
  <si>
    <r>
      <t>(viešojo sektoriaus subjekto, parengusio finansinės būklės ataskaitą (konsoliduotąją finansinės būklės ataskaitą), kodas, adresas</t>
    </r>
    <r>
      <rPr>
        <sz val="10"/>
        <rFont val="Times New Roman"/>
        <family val="1"/>
        <charset val="186"/>
      </rPr>
      <t>)</t>
    </r>
  </si>
  <si>
    <r>
      <t>Kitas ilgalaikis</t>
    </r>
    <r>
      <rPr>
        <b/>
        <sz val="10"/>
        <rFont val="Times New Roman"/>
        <family val="1"/>
        <charset val="186"/>
      </rPr>
      <t xml:space="preserve"> </t>
    </r>
    <r>
      <rPr>
        <sz val="10"/>
        <rFont val="Times New Roman"/>
        <family val="1"/>
        <charset val="186"/>
      </rPr>
      <t>materialusis turtas</t>
    </r>
  </si>
  <si>
    <t xml:space="preserve">I. </t>
  </si>
  <si>
    <t>3-iojo VSAFAS „Veiklos rezultatų ataskaita“</t>
  </si>
  <si>
    <t>VEIKLOS REZULTATŲ ATASKAITA</t>
  </si>
  <si>
    <t>Pastabos Nr.</t>
  </si>
  <si>
    <t>Ataskaitinis laikotarpis</t>
  </si>
  <si>
    <t>Praėjęs ataskaitinis laikotarpis</t>
  </si>
  <si>
    <t>PAGRINDINĖS VEIKLOS PAJAMOS</t>
  </si>
  <si>
    <t>FINANSAVIMO PAJAMOS</t>
  </si>
  <si>
    <t>MOKESČIŲ IR SOCIALINIŲ ĮMOKŲ PAJAMOS</t>
  </si>
  <si>
    <t xml:space="preserve">PAGRINDINĖS VEIKLOS KITOS PAJAMOS </t>
  </si>
  <si>
    <t>III.1.</t>
  </si>
  <si>
    <t>Pagrindinės veiklos kitos pajamos</t>
  </si>
  <si>
    <t>III.2.</t>
  </si>
  <si>
    <t>Pervestinų pagrindinės veiklos kitų pajamų suma</t>
  </si>
  <si>
    <t>PAGRINDINĖS VEIKLOS SĄNAUDOS</t>
  </si>
  <si>
    <t>NUVERTĖJIMO IR NURAŠYTŲ SUMŲ</t>
  </si>
  <si>
    <t>SOCIALINIŲ IŠMOKŲ</t>
  </si>
  <si>
    <t>FINANSAVIMO</t>
  </si>
  <si>
    <t>KITOS</t>
  </si>
  <si>
    <t>PAGRINDINĖS VEIKLOS PERVIRŠIS AR DEFICITAS</t>
  </si>
  <si>
    <t>KITOS VEIKLOS REZULTATAS</t>
  </si>
  <si>
    <t>KITOS VEIKLOS PAJAMOS</t>
  </si>
  <si>
    <t>PERVESTINOS Į BIUDŽETĄ KITOS VEIKLOS PAJAMOS</t>
  </si>
  <si>
    <t>KITOS VEIKLOS SĄNAUDOS</t>
  </si>
  <si>
    <t>FINANSINĖS IR INVESTICINĖS VEIKLOS REZULTATAS</t>
  </si>
  <si>
    <t>APSKAITOS POLITIKOS KEITIMO IR ESMINIŲ APSKAITOS KLAIDŲ TAISYMO ĮTAKA</t>
  </si>
  <si>
    <t>GRYNASIS PERVIRŠIS AR DEFICITAS PRIEŠ NUOSAVYBĖS METODO ĮTAKĄ</t>
  </si>
  <si>
    <t>H.</t>
  </si>
  <si>
    <t>NUOSAVYBĖS METODO ĮTAKA</t>
  </si>
  <si>
    <t>GRYNASIS PERVIRŠIS AR DEFICITAS</t>
  </si>
  <si>
    <t>(parašas)</t>
  </si>
  <si>
    <t>***- Pažymėtose eilutėse parodomas skirtumas tarp ilgalaikio materialiojo turto tikrosios vertės ir įsigijimo savikainos.</t>
  </si>
  <si>
    <t>Tikroji vertė ataskaitinio laikotarpio pradžioje***</t>
  </si>
  <si>
    <t>Neatlygintinai gauto turto iš kito subjekto sukauptos tikrosios vertės pokytis***</t>
  </si>
  <si>
    <t>Tikrosios vertės pasikeitimo per ataskaitinį laikotarpį suma (+/-) ***</t>
  </si>
  <si>
    <t>Parduoto, perduoto ir nurašyto turto tikrosios vertės suma (22.1+22.2+22.3)***</t>
  </si>
  <si>
    <t>parduoto***</t>
  </si>
  <si>
    <t>perduoto***</t>
  </si>
  <si>
    <t>nurašyto***</t>
  </si>
  <si>
    <t>Pergrupavimai (+/-)***</t>
  </si>
  <si>
    <t>Tikroji vertė ataskaitinio laikotarpio pabaigoje (19+20+/-21-22+/-23)***</t>
  </si>
  <si>
    <t xml:space="preserve">3. </t>
  </si>
  <si>
    <t>Kai kurių trumpalaikių mokėtinų sumų balansinė vertė (1+2+3+4+5)</t>
  </si>
  <si>
    <t xml:space="preserve">5.3. </t>
  </si>
  <si>
    <t xml:space="preserve">4.4. </t>
  </si>
  <si>
    <r>
      <t xml:space="preserve"> </t>
    </r>
    <r>
      <rPr>
        <b/>
        <sz val="11"/>
        <rFont val="Times New Roman"/>
        <family val="1"/>
        <charset val="186"/>
      </rPr>
      <t>4.2.</t>
    </r>
  </si>
  <si>
    <r>
      <t xml:space="preserve"> </t>
    </r>
    <r>
      <rPr>
        <b/>
        <sz val="11"/>
        <rFont val="Times New Roman"/>
        <family val="1"/>
        <charset val="186"/>
      </rPr>
      <t>4.1.</t>
    </r>
  </si>
  <si>
    <t xml:space="preserve">4. </t>
  </si>
  <si>
    <r>
      <t xml:space="preserve">INFORMACIJA APIE ĮSIPAREIGOJIMŲ DALĮ (ĮSKAITANT FINANSINĖS NUOMOS (LIZINGO) ĮSIPAREIGOJIMUS) </t>
    </r>
    <r>
      <rPr>
        <b/>
        <sz val="10"/>
        <rFont val="Times New Roman"/>
        <family val="1"/>
        <charset val="186"/>
      </rPr>
      <t>EURAIS IR UŽSIENIO VALIUTOMIS</t>
    </r>
  </si>
  <si>
    <r>
      <t>(Informacijos apie įsipareigojimų</t>
    </r>
    <r>
      <rPr>
        <b/>
        <strike/>
        <sz val="10"/>
        <rFont val="Times New Roman"/>
        <family val="1"/>
        <charset val="186"/>
      </rPr>
      <t xml:space="preserve"> </t>
    </r>
    <r>
      <rPr>
        <b/>
        <sz val="10"/>
        <rFont val="Times New Roman"/>
        <family val="1"/>
        <charset val="186"/>
      </rPr>
      <t>dalį (įskaitant finansinės nuomos (lizingo) įsipareigojimus) pateikimo žemesniojo ir aukštesniojo lygių finansinių ataskaitų aiškinamajame rašte eurais ir užsienio valiutomis forma)</t>
    </r>
  </si>
  <si>
    <t>Iš Europos Sąjungos, užsienio valstybių ir tarptautinių organizacijų  (finansavimo sumų dalis, kuri gaunama iš Europos Sąjungos, neįskaitant finansavimo sumų iš valstybės ar savivaldybės biudžetų ES  projektams finansuoti)</t>
  </si>
  <si>
    <t>Iš Europos Sąjungos, užsienio valstybių ir tarptautinių organizacijų (finansavimo sumų dalis, kuri gaunama iš Europos Sąjungos, neįskaitant finansavimo sumų iš valstybės ar savivaldybės biudžetų ES  projektams finansuoti):</t>
  </si>
  <si>
    <t>PAGRINDINĖS VEIKLOS KITŲ PAJAMŲ PATEIKIMAS ŽEMESNIOJO IR AUKŠTESNIOJO LYGIŲ VIEŠOJO SEKTORIAUS SUBJEKTO FINANSINIŲ ATASKAITŲ AIŠKINAMAJAME RAŠTE*</t>
  </si>
  <si>
    <t>Pajamos iš pagal Lietuvos Respublikos indėlių ir įsipareigojimų investuotojams draudimo įstatymą mokamų įmokų į fondus</t>
  </si>
  <si>
    <t>** Nurodoma, kokios tai paslaugos, ir, jei suma reikšminga, ji detalizuojama  viešojo sektoriaus subjekto finansinių ataskaitų aiškinamojo rašto tekste.</t>
  </si>
  <si>
    <t>* Reikšmingos sumos turi būti detalizuojamos viešojo sektoriaus subjekto finansinių ataskaitų aiškinamojo rašto tekste.</t>
  </si>
  <si>
    <t>(Žemesniojo lygio viešojo sektoriaus subjektų, išskyrus fondus, pinigų srautų ataskaitos forma)</t>
  </si>
  <si>
    <t>Gauti dalininko įnašai</t>
  </si>
  <si>
    <t>* Šioje skiltyje rodomas finansavimo sumų pergrupavimas; praėjusio ataskaitinio laikotarpio klaidų taisymas; valiutos kurso įtaka pinigų likučiams, susijusiems su finansavimo sumomis; finansavimo sumų dalis, pagal 26-ojo VSAFAS „Fondų apskaita ir finansinių ataskaitų rinkinys“ 24 punktą pripažinta valstybės iždo finansavimo pajamomis.</t>
  </si>
  <si>
    <t>(Žemesniojo lygio viešojo sektoriaus subjektų, išskyrus teismus bei mokesčių fondus ir išteklių fondus, veiklos rezultatų ataskaitos forma)</t>
  </si>
  <si>
    <t xml:space="preserve">                                                                                                                8 priedas               </t>
  </si>
  <si>
    <t>(Informacijos apie per ataskaitinį laikotarpį gautą finansinę ir nefinansinę paramą forma)</t>
  </si>
  <si>
    <t>INFORMACIJA APIE PER ATASKAITINĮ LAIKOTARPĮ GAUTĄ FINANSINĘ IR NEFINANSINĘ PARAMĄ</t>
  </si>
  <si>
    <t>Gautos paramos teikėjas</t>
  </si>
  <si>
    <t>Gautos paramos dalykas</t>
  </si>
  <si>
    <t xml:space="preserve">Iš viso gauta paramos per ataskaitinį laikotarpį *** </t>
  </si>
  <si>
    <t>Paramos teikėjo, suteikusio paramą, pavadinimas</t>
  </si>
  <si>
    <t>Kodas</t>
  </si>
  <si>
    <t>Pinigais</t>
  </si>
  <si>
    <t>Turtu, išskyrus pinigus</t>
  </si>
  <si>
    <t>Paslaugomis</t>
  </si>
  <si>
    <t>Turto panauda**</t>
  </si>
  <si>
    <t>Lietuvos Respublikos juridiniai asmenys</t>
  </si>
  <si>
    <t>......</t>
  </si>
  <si>
    <t>Užsienio valstybių juridiniai asmenys</t>
  </si>
  <si>
    <t xml:space="preserve">Fiziniai asmenys* </t>
  </si>
  <si>
    <t>Gyventojai, skyrę gyventojų pajamų mokesčio dalį</t>
  </si>
  <si>
    <t>Anonimiškai</t>
  </si>
  <si>
    <t>Gauta iš paramos lėšų įgyto turto</t>
  </si>
  <si>
    <t>* Fizinių asmenų duomenys neatskleidžiami.</t>
  </si>
  <si>
    <t>** Jei panauda gautas:</t>
  </si>
  <si>
    <t>• nekilnojamasis turtas, nurodoma tokio ar panašaus nekilnojamojo turto nuomos rinkos kaina toje teritorijoje;</t>
  </si>
  <si>
    <t>• kitas ilgalaikis materialusis turtas, nurodoma tokio ar panašaus turto nuomos rinkos kaina, o jei tokio arba panašaus turto nuomos rinkos kainos nėra, – panaudos davėjo nurodyta metinė to turto nusidėvėjimo suma;</t>
  </si>
  <si>
    <t>• ūkinis inventorius, nurodoma tokio ar panašaus turto nuomos rinkos kaina.·</t>
  </si>
  <si>
    <t>*** Šio stulpelio skiltyse nurodytų lėšų suma turi sutapti su 6-ojo  viešojo sektoriaus apskaitos ir finansinės atskaitomybės standarto „Finansinių ataskaitų aiškinamasis raštas“ 8 priedo lentelės 4 stulpelio skiltyse nurodytų lėšų suma.</t>
  </si>
  <si>
    <t>(Informacijos apie paramos panaudojimą per ataskaitinį laikotarpį forma)</t>
  </si>
  <si>
    <t xml:space="preserve">INFORMACIJA APIE PARAMOS PANAUDOJIMĄ PER ATASKAITINĮ LAIKOTARPĮ </t>
  </si>
  <si>
    <t>Paramos likutis ataskaitinio laikotarpio pabaigoje</t>
  </si>
  <si>
    <t>Paramos rūšis</t>
  </si>
  <si>
    <t>Gautos paramos likutis ataskaitinio laikotarpio pradžioje</t>
  </si>
  <si>
    <t>Gauta*</t>
  </si>
  <si>
    <t>Pergrupuota į kitą paramos rūšį</t>
  </si>
  <si>
    <t>Sunaudota subjekto veikloje</t>
  </si>
  <si>
    <t>Perduota ne viešojo sektoriaus subjektams</t>
  </si>
  <si>
    <t>Turto panauda</t>
  </si>
  <si>
    <t>* Šio stulpelio skiltyse nurodytų lėšų suma turi sutapti su 6-ojo viešojo sektoriaus apskaitos ir finansinės atskaitomybės standarto „Finansinių ataskaitų aiškinamasis raštas“ 7 priedo lentelės 8 stulpelio skiltyse nurodytų lėšų suma.</t>
  </si>
  <si>
    <t>25-ojo viešojo sektoriaus apskaitos ir finansinės atskaitomybės standarto „Su darbo santykiais susijusios išmokos“</t>
  </si>
  <si>
    <t>(Informacijos apie darbo užmokesčio ir socialinio draudimo sąnaudas pateikimo aiškinamajame rašte forma)</t>
  </si>
  <si>
    <t>INFORMACIJOS APIE DARBO UŽMOKESČIO IR SOCIALINIO DRAUDIMO SĄNAUDAS PATEIKIMAS AIŠKINAMAJAME RAŠTE</t>
  </si>
  <si>
    <t>Grupė</t>
  </si>
  <si>
    <t>Darbo užmokesčio sąnaudos</t>
  </si>
  <si>
    <t>Vidutinis darbuotojų skaičius*</t>
  </si>
  <si>
    <t>Pareiginė alga</t>
  </si>
  <si>
    <t>Priedai, priemokos, premijos</t>
  </si>
  <si>
    <t>Teisėjai</t>
  </si>
  <si>
    <t>einantys vadovaujamas pareigas</t>
  </si>
  <si>
    <t>patarėjai</t>
  </si>
  <si>
    <t>specialistai</t>
  </si>
  <si>
    <t>Kariai</t>
  </si>
  <si>
    <t>Darbuotojai, dirbantys pagal neterminuotas darbo sutartis</t>
  </si>
  <si>
    <t>kiti darbuotojai</t>
  </si>
  <si>
    <t>Iš jų socialinio draudimo sąnaudos</t>
  </si>
  <si>
    <r>
      <t>Darbuotojo išlaidų kompensavimas</t>
    </r>
    <r>
      <rPr>
        <b/>
        <vertAlign val="superscript"/>
        <sz val="10"/>
        <rFont val="Times New Roman"/>
        <family val="1"/>
        <charset val="186"/>
      </rPr>
      <t>1</t>
    </r>
  </si>
  <si>
    <r>
      <t>Išmokos diplomatams ir jų šeimų nariams</t>
    </r>
    <r>
      <rPr>
        <b/>
        <vertAlign val="superscript"/>
        <sz val="10"/>
        <rFont val="Times New Roman"/>
        <family val="1"/>
        <charset val="186"/>
      </rPr>
      <t>2</t>
    </r>
  </si>
  <si>
    <r>
      <t>Darbuotojo išlaidų kompensavimas</t>
    </r>
    <r>
      <rPr>
        <b/>
        <vertAlign val="superscript"/>
        <sz val="10"/>
        <rFont val="Times New Roman"/>
        <family val="1"/>
        <charset val="186"/>
      </rPr>
      <t>3</t>
    </r>
  </si>
  <si>
    <r>
      <t>Išmokos diplomatams ir jų šeimų nariams</t>
    </r>
    <r>
      <rPr>
        <b/>
        <vertAlign val="superscript"/>
        <sz val="10"/>
        <rFont val="Times New Roman"/>
        <family val="1"/>
        <charset val="186"/>
      </rPr>
      <t>4</t>
    </r>
  </si>
  <si>
    <r>
      <t>Valstybės politikai ir valstybės pareigūnai</t>
    </r>
    <r>
      <rPr>
        <b/>
        <vertAlign val="superscript"/>
        <sz val="10"/>
        <rFont val="Times New Roman"/>
        <family val="1"/>
        <charset val="186"/>
      </rPr>
      <t>5</t>
    </r>
  </si>
  <si>
    <r>
      <t>Valstybės tarnautojai</t>
    </r>
    <r>
      <rPr>
        <b/>
        <vertAlign val="superscript"/>
        <sz val="10"/>
        <rFont val="Times New Roman"/>
        <family val="1"/>
        <charset val="186"/>
      </rPr>
      <t>6</t>
    </r>
  </si>
  <si>
    <t>• Apskaičiuojant vidutinį darbuotojų skaičių ekomenduojama taikyti Vidutinio metinio darbuotojų skaičiaus pagal sąrašą apskaičiavimo taisykles, patvirtintas Lietuvos Respublikos finansų ministro 2002 m. gegužės 15 d. įsakymu Nr. 134 „Dėl Vidutinio metinio darbuotojų skaičiaus pagal sąrašą apskaičiavimo taisyklių patvirtinimo</t>
  </si>
  <si>
    <r>
      <rPr>
        <vertAlign val="superscript"/>
        <sz val="9"/>
        <color rgb="FF000000"/>
        <rFont val="Times New Roman"/>
        <family val="1"/>
        <charset val="186"/>
      </rPr>
      <t>1</t>
    </r>
    <r>
      <rPr>
        <sz val="9"/>
        <color rgb="FF000000"/>
        <rFont val="Times New Roman"/>
        <family val="1"/>
        <charset val="186"/>
      </rPr>
      <t>Priskiriamos 24-ojo viešojo sektoriaus apskaitos ir finansinės atskaitomybės standarto „Su darbo santykiais susijusios išmokos“ (toliau – standartas) 22.1.4 papunktyje nurodytos išmokos.</t>
    </r>
  </si>
  <si>
    <r>
      <rPr>
        <vertAlign val="superscript"/>
        <sz val="9"/>
        <color rgb="FF000000"/>
        <rFont val="Times New Roman"/>
        <family val="1"/>
        <charset val="186"/>
      </rPr>
      <t>2</t>
    </r>
    <r>
      <rPr>
        <sz val="9"/>
        <color rgb="FF000000"/>
        <rFont val="Times New Roman"/>
        <family val="1"/>
        <charset val="186"/>
      </rPr>
      <t xml:space="preserve">Priskiriamos standarto 22.1.5 papunktyje nurodytos išmokos.  </t>
    </r>
  </si>
  <si>
    <r>
      <rPr>
        <vertAlign val="superscript"/>
        <sz val="9"/>
        <color rgb="FF000000"/>
        <rFont val="Times New Roman"/>
        <family val="1"/>
        <charset val="186"/>
      </rPr>
      <t>3</t>
    </r>
    <r>
      <rPr>
        <sz val="9"/>
        <color rgb="FF000000"/>
        <rFont val="Times New Roman"/>
        <family val="1"/>
        <charset val="186"/>
      </rPr>
      <t>Priskiriamos 24-ojo viešojo sektoriaus apskaitos ir finansinės atskaitomybės standarto „Su darbo santykiais susijusios išmokos“ (toliau – standartas) 22.1.4 papunktyje nurodytos išmokos.</t>
    </r>
  </si>
  <si>
    <r>
      <rPr>
        <vertAlign val="superscript"/>
        <sz val="9"/>
        <color rgb="FF000000"/>
        <rFont val="Times New Roman"/>
        <family val="1"/>
        <charset val="186"/>
      </rPr>
      <t>4</t>
    </r>
    <r>
      <rPr>
        <sz val="9"/>
        <color rgb="FF000000"/>
        <rFont val="Times New Roman"/>
        <family val="1"/>
        <charset val="186"/>
      </rPr>
      <t xml:space="preserve">Priskiriamos standarto 22.1.5 papunktyje nurodytos išmokos.  </t>
    </r>
  </si>
  <si>
    <r>
      <rPr>
        <vertAlign val="superscript"/>
        <sz val="9"/>
        <color rgb="FF000000"/>
        <rFont val="Times New Roman"/>
        <family val="1"/>
        <charset val="186"/>
      </rPr>
      <t>5</t>
    </r>
    <r>
      <rPr>
        <sz val="9"/>
        <color rgb="FF000000"/>
        <rFont val="Times New Roman"/>
        <family val="1"/>
        <charset val="186"/>
      </rPr>
      <t xml:space="preserve">Priskiriami asmenys, nurodyti Lietuvos Respublikos valstybės politikų ir valstybės pareigūnų darbo apmokėjimo įstatyme ir kituose valstybės pareigūnų ir valstybės politikų veiklą reglamentuojančiuose įstatymuose. </t>
    </r>
  </si>
  <si>
    <r>
      <rPr>
        <vertAlign val="superscript"/>
        <sz val="9"/>
        <color rgb="FF000000"/>
        <rFont val="Times New Roman"/>
        <family val="1"/>
        <charset val="186"/>
      </rPr>
      <t>6</t>
    </r>
    <r>
      <rPr>
        <sz val="9"/>
        <color rgb="FF000000"/>
        <rFont val="Times New Roman"/>
        <family val="1"/>
        <charset val="186"/>
      </rPr>
      <t>Priskiriami asmenys, nurodyti Lietuvos Respublikos valstybės tarnybos įstatyme ir statutinių valstybės tarnautojų veiklą reglamentuojančiuose įstatymuose.</t>
    </r>
  </si>
  <si>
    <t>PAGAL 2020 M. GRUODŽIO 31 D. DUOMENIS</t>
  </si>
  <si>
    <t>3.1</t>
  </si>
  <si>
    <t>3.5</t>
  </si>
  <si>
    <t>3.4</t>
  </si>
  <si>
    <t>3.6</t>
  </si>
  <si>
    <t>3.10</t>
  </si>
  <si>
    <t>3.7</t>
  </si>
  <si>
    <t>3.8</t>
  </si>
  <si>
    <t>3.12</t>
  </si>
  <si>
    <t>Likutis 2019 m. gruodžio 31 d.</t>
  </si>
  <si>
    <t>Likutis 2018 m. gruodžio 31 d.</t>
  </si>
  <si>
    <t>Likutis 2020 m. gruodžio 31 d.</t>
  </si>
  <si>
    <t>Viešoji įstaiga Alytaus apskrities tuberkuliozės ligoninė</t>
  </si>
  <si>
    <t>Įm. Kodas 190273081, Sanatorijos g. 51 Alytus LT-62175</t>
  </si>
  <si>
    <t>Pateikimo valiuta ir tikslumas: eurų ir centų</t>
  </si>
  <si>
    <t>Direktorius</t>
  </si>
  <si>
    <t>Romualdas Radivonas</t>
  </si>
  <si>
    <t>Vyr. buhalterė</t>
  </si>
  <si>
    <t>Violeta Ručienė</t>
  </si>
  <si>
    <t xml:space="preserve">           Pateikimo valiuta ir tikslumas: eurų ir centų</t>
  </si>
  <si>
    <t xml:space="preserve">               Pateikimo valiuta ir tikslumas: eurų ir centų</t>
  </si>
  <si>
    <t>Įm. Kodas 190273081, Sanatorijos g. 51 Alytus Lt-62175</t>
  </si>
  <si>
    <t>Aiškinamojo rašto priedas Nr. 1</t>
  </si>
  <si>
    <t xml:space="preserve"> Pateikimo valiuta ir tikslumas: eurų ir centų</t>
  </si>
  <si>
    <t>Aiškinamojo rašto priedas Nr. 2</t>
  </si>
  <si>
    <t xml:space="preserve">      8-ojo VSAFAS „Atsargos“</t>
  </si>
  <si>
    <t xml:space="preserve">      1 priedas</t>
  </si>
  <si>
    <t xml:space="preserve">      Aiškinamojo rašto priedas Nr. 3</t>
  </si>
  <si>
    <t>Aiškinamojo rašto priedas Nr. 5</t>
  </si>
  <si>
    <t>Aiškinamojo rašto priedas Nr. 6</t>
  </si>
  <si>
    <t>Aiškinamojo rašto priedas Nr.8</t>
  </si>
  <si>
    <t xml:space="preserve">                  10-ojo VSAFAS „Kitos pajamos“</t>
  </si>
  <si>
    <t xml:space="preserve">                  1 priedas</t>
  </si>
  <si>
    <t>Direktorius                                                                              Romualdas Radivonas</t>
  </si>
  <si>
    <t>Vyr. buhalterė                                                                         Violeta Ručienė</t>
  </si>
  <si>
    <t xml:space="preserve">                                                                         Pateikimo valiuta ir tikslumas: eurų ir centų</t>
  </si>
  <si>
    <t>                           6-ojo VSAFAS „Finansinių ataskaitų aiškinamasis raštas“</t>
  </si>
  <si>
    <t xml:space="preserve">                           7 priedas               </t>
  </si>
  <si>
    <t xml:space="preserve">  Pateikimo valiuta ir tikslumas: eurų ir centų</t>
  </si>
  <si>
    <t>Aiškinamojo rašto priedas Nr. 15</t>
  </si>
  <si>
    <t xml:space="preserve">                                                                        Pateikimo valiuta ir tikslumas: eurų ir centų</t>
  </si>
  <si>
    <t>                                                                                                        6-ojo VSAFAS „Finansinių ataskaitų aiškinamasis raštas“</t>
  </si>
  <si>
    <t xml:space="preserve">                                                                                                        6 priedas               </t>
  </si>
  <si>
    <t xml:space="preserve">                                                                                                        Aiškinamojo rašto priedas Nr. 4</t>
  </si>
  <si>
    <t>UAB Berlin Chemie Menarini Baltic</t>
  </si>
  <si>
    <t>Aiškinamojo rašto priedas Nr.11</t>
  </si>
  <si>
    <t>Aiškinamojo rašto priedas Nr. 12</t>
  </si>
  <si>
    <t xml:space="preserve">               Aiškinamojo rašto priedas Nr. 13</t>
  </si>
  <si>
    <t xml:space="preserve">                                                                                       Aiškinamojo rašto priedas Nr. 14</t>
  </si>
  <si>
    <t xml:space="preserve">    Aiškinamojo rašto priedas Nr. 9</t>
  </si>
  <si>
    <t xml:space="preserve">                                                                                                               Aiškinamojo rašto priedas Nr. 10</t>
  </si>
  <si>
    <t>Aiškinamojo rašto priedas Nr. 16</t>
  </si>
  <si>
    <t>3.2</t>
  </si>
  <si>
    <t>3.14</t>
  </si>
  <si>
    <t>3.13</t>
  </si>
  <si>
    <t>3.15, 3.17</t>
  </si>
  <si>
    <t>3.16</t>
  </si>
  <si>
    <t>3.25</t>
  </si>
  <si>
    <t xml:space="preserve"> Aiškinamojo rašto priedas Nr.7</t>
  </si>
  <si>
    <t xml:space="preserve">                   20-ojo VSAFAS „Finansavimo sumos“</t>
  </si>
  <si>
    <t xml:space="preserve">                   4 priedas</t>
  </si>
  <si>
    <r>
      <t xml:space="preserve">2020 M. INFORMACIJA PAGAL VEIKLOS SEGMENTUS </t>
    </r>
    <r>
      <rPr>
        <b/>
        <strike/>
        <sz val="10"/>
        <rFont val="Times New Roman"/>
        <family val="1"/>
        <charset val="186"/>
      </rPr>
      <t/>
    </r>
  </si>
  <si>
    <t xml:space="preserve">                                   18-ojo VSAFAS „Atidėjiniai, neapibrėžtieji įsipareigojimai, neapibrėžtasis</t>
  </si>
  <si>
    <t xml:space="preserve">                                   turtas ir poataskaitiniai įvykiai“</t>
  </si>
  <si>
    <t xml:space="preserve">                                   3 priedas</t>
  </si>
  <si>
    <r>
      <t>(Informacijos apie atidėjinių paskirtį pateikimo aukštesniojo ir žemesniojo lygių finansinių ataskaitų aiškinamajame rašte</t>
    </r>
    <r>
      <rPr>
        <b/>
        <sz val="11"/>
        <rFont val="Times New Roman"/>
        <family val="1"/>
        <charset val="186"/>
      </rPr>
      <t xml:space="preserve"> formos pavyzdys)</t>
    </r>
  </si>
  <si>
    <t>ATIDĖJINIAI PAGAL JŲ PASKIRTĮ</t>
  </si>
  <si>
    <t>Atidėjinių paskirtis</t>
  </si>
  <si>
    <t>Atidėjinių vertė ataskaitinio laikotarpio pradžioje</t>
  </si>
  <si>
    <t>Atidėjinių vertės padidėjimas, išskyrus padidėjimą dėl diskontavimo</t>
  </si>
  <si>
    <t>Atidėjinių vertės pasikeitimas dėl diskontavimo</t>
  </si>
  <si>
    <t>Panaudota atidėjinių suma</t>
  </si>
  <si>
    <t>Panaikinta atidėjinių suma</t>
  </si>
  <si>
    <t>Atidėjinių vertė ataskaitinio laikotarpio pabaigoje</t>
  </si>
  <si>
    <t>Kompensacijos darbuotojams</t>
  </si>
  <si>
    <t>Žalos atlyginimas</t>
  </si>
  <si>
    <t>Aplinkos tvarkymas</t>
  </si>
  <si>
    <t>Turto likvidavimas</t>
  </si>
  <si>
    <t>Restruktūrizavimas / veiklos nutraukimas</t>
  </si>
  <si>
    <t>Garantijų įsipareigojimai</t>
  </si>
  <si>
    <t>Baudos</t>
  </si>
  <si>
    <t>Kompensacijų už valstybės išperkamą nekilnojamąjį turtą bei LR religinių bendrijų teisės į išlikusį nekilnojamąjį turtą atkūrimui</t>
  </si>
  <si>
    <t>Lengvatinių paskolų gyvenamiesiems namams, butams statyti arba pirkti teikimo iš bankų kredito išteklių piliečiams, turintiems teisę į valstybės paramą, rinkos palūkanoms arba jų daliai padengti</t>
  </si>
  <si>
    <t>Santaupoms atkurti</t>
  </si>
  <si>
    <t xml:space="preserve">Kita* </t>
  </si>
  <si>
    <t>Iš viso atidėjinių</t>
  </si>
  <si>
    <t>*  Reikšmingos sumos detalizuojamos aiškinamojo rašto tekste.</t>
  </si>
  <si>
    <t>____________________</t>
  </si>
  <si>
    <t xml:space="preserve">                                                                    18-ojo VSAFAS „Atidėjiniai, neapibrėžtieji įsipareigojimai,</t>
  </si>
  <si>
    <t xml:space="preserve">                                                                    neapibrėžtasis turtas ir poataskaitiniai įvykiai“</t>
  </si>
  <si>
    <t xml:space="preserve">                                                                    4 priedas</t>
  </si>
  <si>
    <r>
      <t>(Informacijos apie atidėjinių panaudojimo laiką pateikimo aukštesniojo ir žemesniojo</t>
    </r>
    <r>
      <rPr>
        <b/>
        <sz val="11"/>
        <rFont val="Times New Roman"/>
        <family val="1"/>
        <charset val="186"/>
      </rPr>
      <t xml:space="preserve"> lygių finansinių ataskaitų aiškinamajame rašte formos pavyzdys)</t>
    </r>
  </si>
  <si>
    <t>ATIDĖJINIAI PAGAL JŲ PANAUDOJIMO LAIKĄ</t>
  </si>
  <si>
    <t>Eil.Nr.</t>
  </si>
  <si>
    <t>Atidėjinių panaudojimo laikas</t>
  </si>
  <si>
    <t>Įsigijimo savikaina  (nediskontuota)</t>
  </si>
  <si>
    <t>Diskontuota vertė</t>
  </si>
  <si>
    <t>Per vienus metus</t>
  </si>
  <si>
    <t xml:space="preserve">  Trumpalaikiai atidėjiniai</t>
  </si>
  <si>
    <t xml:space="preserve">  Ilgalaikių atidėjinių einamųjų       metų dalis</t>
  </si>
  <si>
    <t>Nuo vienų iki penkerių  metų</t>
  </si>
  <si>
    <t>Po penkerių  metų</t>
  </si>
  <si>
    <t>Atidėjinių suma, iš viso</t>
  </si>
  <si>
    <t>Aiškinamojo rašto priedas Nr.17</t>
  </si>
  <si>
    <t>Aiškinamojo rašto priedas Nr. 18</t>
  </si>
  <si>
    <t xml:space="preserve">Vyr. buhalterė </t>
  </si>
  <si>
    <t>3.22</t>
  </si>
  <si>
    <t>2021-03-12 Nr. _____</t>
  </si>
  <si>
    <t>2021-03-12 Nr._____</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</si>
</sst>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quot;Lt&quot;_-;\-* #,##0.00\ &quot;Lt&quot;_-;_-* &quot;-&quot;??\ &quot;Lt&quot;_-;_-@_-"/>
    <numFmt numFmtId="165" formatCode="&quot; &quot;#,##0.00&quot;    &quot;;&quot;-&quot;#,##0.00&quot;    &quot;;&quot; -&quot;00&quot;    &quot;;&quot; &quot;@&quot; &quot;"/>
  </numFmts>
  <fonts count="123">
    <font>
      <sz val="10"/>
      <name val="Arial"/>
      <charset val="186"/>
    </font>
    <font>
      <sz val="10"/>
      <name val="Arial"/>
      <charset val="186"/>
    </font>
    <font>
      <b/>
      <sz val="12"/>
      <name val="Times New Roman"/>
      <family val="1"/>
      <charset val="186"/>
    </font>
    <font>
      <sz val="12"/>
      <name val="Times New Roman"/>
      <family val="1"/>
      <charset val="186"/>
    </font>
    <font>
      <sz val="10"/>
      <name val="Times New Roman"/>
      <family val="1"/>
      <charset val="186"/>
    </font>
    <font>
      <b/>
      <sz val="10"/>
      <name val="Times New Roman"/>
      <family val="1"/>
      <charset val="186"/>
    </font>
    <font>
      <sz val="9"/>
      <name val="Times New Roman"/>
      <family val="1"/>
      <charset val="186"/>
    </font>
    <font>
      <b/>
      <sz val="10"/>
      <name val="Arial"/>
      <charset val="186"/>
    </font>
    <font>
      <i/>
      <sz val="10"/>
      <name val="Times New Roman"/>
      <family val="1"/>
      <charset val="186"/>
    </font>
    <font>
      <strike/>
      <sz val="10"/>
      <name val="Times New Roman"/>
      <family val="1"/>
      <charset val="186"/>
    </font>
    <font>
      <sz val="8"/>
      <name val="Arial"/>
      <charset val="186"/>
    </font>
    <font>
      <sz val="9"/>
      <name val="Arial"/>
      <charset val="186"/>
    </font>
    <font>
      <sz val="10"/>
      <name val="Arial"/>
    </font>
    <font>
      <u/>
      <sz val="10"/>
      <color indexed="12"/>
      <name val="Arial"/>
    </font>
    <font>
      <sz val="8"/>
      <name val="Arial"/>
    </font>
    <font>
      <sz val="11"/>
      <name val="Times New Roman"/>
      <family val="1"/>
      <charset val="186"/>
    </font>
    <font>
      <sz val="12"/>
      <name val="TimesNewRoman,Bold"/>
    </font>
    <font>
      <sz val="11"/>
      <name val="TimesNewRoman,Bold"/>
    </font>
    <font>
      <sz val="11"/>
      <name val="Arial"/>
    </font>
    <font>
      <b/>
      <sz val="11"/>
      <name val="TimesNewRoman,Bold"/>
    </font>
    <font>
      <b/>
      <sz val="11"/>
      <name val="Arial"/>
    </font>
    <font>
      <i/>
      <sz val="11"/>
      <name val="TimesNewRoman,Bold"/>
    </font>
    <font>
      <sz val="12"/>
      <name val="Arial"/>
    </font>
    <font>
      <b/>
      <sz val="12"/>
      <name val="Arial"/>
    </font>
    <font>
      <sz val="10"/>
      <name val="TimesNewRoman,Bold"/>
    </font>
    <font>
      <b/>
      <sz val="12"/>
      <name val="TimesNewRoman,Bold"/>
      <charset val="186"/>
    </font>
    <font>
      <b/>
      <sz val="8"/>
      <name val="Times New Roman"/>
      <family val="1"/>
      <charset val="186"/>
    </font>
    <font>
      <sz val="10"/>
      <name val="Verdana"/>
      <family val="2"/>
      <charset val="186"/>
    </font>
    <font>
      <b/>
      <sz val="10"/>
      <name val="Verdana"/>
      <family val="2"/>
      <charset val="186"/>
    </font>
    <font>
      <strike/>
      <sz val="12"/>
      <name val="Times New Roman"/>
      <family val="1"/>
      <charset val="186"/>
    </font>
    <font>
      <sz val="10"/>
      <name val="Helv"/>
    </font>
    <font>
      <sz val="9"/>
      <name val="Arial"/>
      <family val="2"/>
      <charset val="186"/>
    </font>
    <font>
      <b/>
      <sz val="10"/>
      <name val="Arial"/>
      <family val="2"/>
      <charset val="186"/>
    </font>
    <font>
      <sz val="10"/>
      <name val="Arial"/>
      <family val="2"/>
      <charset val="186"/>
    </font>
    <font>
      <sz val="10"/>
      <color indexed="10"/>
      <name val="Times New Roman"/>
      <family val="1"/>
      <charset val="186"/>
    </font>
    <font>
      <strike/>
      <sz val="10"/>
      <color indexed="10"/>
      <name val="Times New Roman"/>
      <family val="1"/>
      <charset val="186"/>
    </font>
    <font>
      <b/>
      <strike/>
      <sz val="10"/>
      <name val="Times New Roman"/>
      <family val="1"/>
      <charset val="186"/>
    </font>
    <font>
      <sz val="10"/>
      <color indexed="8"/>
      <name val="Arial"/>
      <family val="2"/>
      <charset val="186"/>
    </font>
    <font>
      <sz val="10"/>
      <color indexed="9"/>
      <name val="Arial"/>
      <family val="2"/>
      <charset val="186"/>
    </font>
    <font>
      <sz val="10"/>
      <color indexed="20"/>
      <name val="Arial"/>
      <family val="2"/>
      <charset val="186"/>
    </font>
    <font>
      <b/>
      <sz val="10"/>
      <color indexed="52"/>
      <name val="Arial"/>
      <family val="2"/>
      <charset val="186"/>
    </font>
    <font>
      <b/>
      <sz val="10"/>
      <color indexed="9"/>
      <name val="Arial"/>
      <family val="2"/>
      <charset val="186"/>
    </font>
    <font>
      <sz val="10"/>
      <color indexed="62"/>
      <name val="Arial"/>
      <family val="2"/>
      <charset val="186"/>
    </font>
    <font>
      <sz val="10"/>
      <color indexed="52"/>
      <name val="Arial"/>
      <family val="2"/>
      <charset val="186"/>
    </font>
    <font>
      <sz val="10"/>
      <color indexed="60"/>
      <name val="Arial"/>
      <family val="2"/>
      <charset val="186"/>
    </font>
    <font>
      <sz val="12"/>
      <name val="Arial"/>
      <charset val="186"/>
    </font>
    <font>
      <b/>
      <sz val="12"/>
      <name val="Arial"/>
      <charset val="186"/>
    </font>
    <font>
      <b/>
      <strike/>
      <sz val="12"/>
      <name val="Times New Roman"/>
      <family val="1"/>
      <charset val="186"/>
    </font>
    <font>
      <sz val="11"/>
      <name val="Arial"/>
      <charset val="186"/>
    </font>
    <font>
      <b/>
      <sz val="11"/>
      <name val="Times New Roman"/>
      <family val="1"/>
      <charset val="186"/>
    </font>
    <font>
      <strike/>
      <sz val="11"/>
      <name val="Times New Roman"/>
      <family val="1"/>
      <charset val="186"/>
    </font>
    <font>
      <b/>
      <sz val="9"/>
      <name val="Times New Roman"/>
      <family val="1"/>
      <charset val="186"/>
    </font>
    <font>
      <sz val="9"/>
      <name val="Times New (W1)"/>
      <family val="1"/>
    </font>
    <font>
      <sz val="9"/>
      <name val="Times New (W1)"/>
      <charset val="186"/>
    </font>
    <font>
      <sz val="11"/>
      <color indexed="8"/>
      <name val="Calibri"/>
      <family val="2"/>
    </font>
    <font>
      <sz val="11"/>
      <color indexed="9"/>
      <name val="Calibri"/>
      <family val="2"/>
    </font>
    <font>
      <sz val="11"/>
      <color indexed="20"/>
      <name val="Calibri"/>
      <family val="2"/>
    </font>
    <font>
      <sz val="11"/>
      <color indexed="16"/>
      <name val="Calibri"/>
      <family val="2"/>
    </font>
    <font>
      <b/>
      <sz val="11"/>
      <color indexed="52"/>
      <name val="Calibri"/>
      <family val="2"/>
    </font>
    <font>
      <b/>
      <sz val="11"/>
      <color indexed="17"/>
      <name val="Calibri"/>
      <family val="2"/>
    </font>
    <font>
      <b/>
      <sz val="11"/>
      <color indexed="9"/>
      <name val="Calibri"/>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0"/>
      <color indexed="62"/>
      <name val="Arial"/>
      <family val="2"/>
    </font>
    <font>
      <u/>
      <sz val="10"/>
      <color indexed="12"/>
      <name val="Arial"/>
      <family val="2"/>
    </font>
    <font>
      <u/>
      <sz val="11"/>
      <color indexed="12"/>
      <name val="Calibri"/>
      <family val="2"/>
    </font>
    <font>
      <sz val="11"/>
      <color indexed="62"/>
      <name val="Calibri"/>
      <family val="2"/>
    </font>
    <font>
      <sz val="11"/>
      <color indexed="48"/>
      <name val="Calibri"/>
      <family val="2"/>
    </font>
    <font>
      <sz val="11"/>
      <color indexed="52"/>
      <name val="Calibri"/>
      <family val="2"/>
    </font>
    <font>
      <sz val="11"/>
      <color indexed="60"/>
      <name val="Calibri"/>
      <family val="2"/>
    </font>
    <font>
      <sz val="10"/>
      <color indexed="8"/>
      <name val="Arial"/>
      <family val="2"/>
    </font>
    <font>
      <sz val="8"/>
      <color indexed="8"/>
      <name val="Arial"/>
      <family val="2"/>
    </font>
    <font>
      <sz val="10"/>
      <color indexed="8"/>
      <name val="Times New Roman"/>
      <family val="1"/>
    </font>
    <font>
      <sz val="11"/>
      <color indexed="8"/>
      <name val="Calibri"/>
      <family val="2"/>
      <charset val="186"/>
    </font>
    <font>
      <sz val="8"/>
      <name val="Arial"/>
      <family val="2"/>
      <charset val="186"/>
    </font>
    <font>
      <b/>
      <sz val="11"/>
      <color indexed="63"/>
      <name val="Calibri"/>
      <family val="2"/>
    </font>
    <font>
      <sz val="8"/>
      <color indexed="62"/>
      <name val="Arial"/>
      <family val="2"/>
    </font>
    <font>
      <b/>
      <sz val="8"/>
      <color indexed="8"/>
      <name val="Arial"/>
      <family val="2"/>
    </font>
    <font>
      <sz val="19"/>
      <color indexed="8"/>
      <name val="Arial"/>
      <family val="2"/>
    </font>
    <font>
      <sz val="8"/>
      <color indexed="14"/>
      <name val="Arial"/>
      <family val="2"/>
    </font>
    <font>
      <b/>
      <sz val="18"/>
      <color indexed="62"/>
      <name val="Cambria"/>
      <family val="1"/>
    </font>
    <font>
      <sz val="12"/>
      <color indexed="8"/>
      <name val="TimesLT"/>
    </font>
    <font>
      <b/>
      <sz val="8"/>
      <color indexed="8"/>
      <name val="Book Antiqua"/>
      <family val="1"/>
    </font>
    <font>
      <sz val="11"/>
      <color indexed="14"/>
      <name val="Calibri"/>
      <family val="2"/>
    </font>
    <font>
      <sz val="11"/>
      <name val="Arial"/>
      <family val="2"/>
      <charset val="186"/>
    </font>
    <font>
      <b/>
      <sz val="11"/>
      <name val="Arial"/>
      <family val="2"/>
      <charset val="186"/>
    </font>
    <font>
      <b/>
      <strike/>
      <sz val="11"/>
      <name val="Times New Roman"/>
      <family val="1"/>
      <charset val="186"/>
    </font>
    <font>
      <b/>
      <vertAlign val="superscript"/>
      <sz val="11"/>
      <name val="Times New Roman"/>
      <family val="1"/>
      <charset val="186"/>
    </font>
    <font>
      <strike/>
      <sz val="10"/>
      <name val="Times New (W1)"/>
      <family val="1"/>
    </font>
    <font>
      <sz val="10"/>
      <name val="Arial"/>
      <charset val="186"/>
    </font>
    <font>
      <sz val="10"/>
      <color theme="1"/>
      <name val="Arial"/>
      <family val="2"/>
      <charset val="186"/>
    </font>
    <font>
      <b/>
      <vertAlign val="superscript"/>
      <sz val="10"/>
      <name val="Times New Roman"/>
      <family val="1"/>
      <charset val="186"/>
    </font>
    <font>
      <u/>
      <sz val="10"/>
      <color indexed="12"/>
      <name val="Arial"/>
      <family val="2"/>
      <charset val="186"/>
    </font>
    <font>
      <sz val="9"/>
      <name val="Symbol"/>
      <family val="1"/>
      <charset val="2"/>
    </font>
    <font>
      <sz val="9"/>
      <color rgb="FF000000"/>
      <name val="Times New Roman"/>
      <family val="1"/>
      <charset val="186"/>
    </font>
    <font>
      <vertAlign val="superscript"/>
      <sz val="9"/>
      <color rgb="FF000000"/>
      <name val="Times New Roman"/>
      <family val="1"/>
      <charset val="186"/>
    </font>
    <font>
      <sz val="9"/>
      <name val="Verdana"/>
      <family val="2"/>
      <charset val="186"/>
    </font>
    <font>
      <b/>
      <sz val="9"/>
      <name val="Verdana"/>
      <family val="2"/>
      <charset val="186"/>
    </font>
    <font>
      <u/>
      <sz val="10"/>
      <name val="Times New Roman"/>
      <family val="1"/>
      <charset val="186"/>
    </font>
    <font>
      <u/>
      <sz val="10"/>
      <name val="Arial"/>
      <family val="2"/>
      <charset val="186"/>
    </font>
    <font>
      <b/>
      <u/>
      <sz val="10"/>
      <name val="Times New Roman"/>
      <family val="1"/>
      <charset val="186"/>
    </font>
    <font>
      <b/>
      <u/>
      <sz val="10"/>
      <name val="Arial"/>
      <family val="2"/>
      <charset val="186"/>
    </font>
    <font>
      <b/>
      <u/>
      <sz val="12"/>
      <name val="TimesNewRoman,Bold"/>
      <charset val="186"/>
    </font>
    <font>
      <b/>
      <u/>
      <sz val="11"/>
      <name val="TimesNewRoman,Bold"/>
      <charset val="186"/>
    </font>
    <font>
      <b/>
      <u/>
      <sz val="11"/>
      <name val="Arial"/>
      <family val="2"/>
      <charset val="186"/>
    </font>
    <font>
      <u/>
      <sz val="12"/>
      <name val="Times New Roman"/>
      <family val="1"/>
      <charset val="186"/>
    </font>
    <font>
      <u/>
      <sz val="12"/>
      <name val="TimesNewRoman,Bold"/>
    </font>
    <font>
      <b/>
      <sz val="10"/>
      <name val="Times New Roman"/>
      <family val="1"/>
    </font>
    <font>
      <sz val="10"/>
      <name val="Times New Roman"/>
      <family val="1"/>
    </font>
    <font>
      <i/>
      <sz val="10"/>
      <name val="Times New Roman"/>
      <family val="1"/>
    </font>
    <font>
      <sz val="10"/>
      <name val="Arial"/>
      <family val="2"/>
    </font>
    <font>
      <i/>
      <sz val="10"/>
      <name val="Arial"/>
      <family val="2"/>
    </font>
    <font>
      <i/>
      <sz val="11"/>
      <name val="Arial"/>
      <family val="2"/>
    </font>
    <font>
      <sz val="11"/>
      <name val="Times New Roman"/>
      <family val="1"/>
    </font>
    <font>
      <sz val="11"/>
      <name val="Arial"/>
      <family val="2"/>
    </font>
    <font>
      <i/>
      <sz val="10"/>
      <name val="Arial"/>
      <family val="2"/>
      <charset val="186"/>
    </font>
    <font>
      <sz val="14"/>
      <name val="Times New Roman"/>
      <family val="1"/>
      <charset val="186"/>
    </font>
    <font>
      <b/>
      <sz val="14"/>
      <name val="Times New Roman"/>
      <family val="1"/>
      <charset val="186"/>
    </font>
    <font>
      <sz val="14"/>
      <name val="Arial"/>
      <family val="2"/>
      <charset val="186"/>
    </font>
    <font>
      <b/>
      <sz val="14"/>
      <name val="Arial"/>
      <family val="2"/>
      <charset val="186"/>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25"/>
        <bgColor indexed="25"/>
      </patternFill>
    </fill>
    <fill>
      <patternFill patternType="solid">
        <fgColor indexed="22"/>
        <bgColor indexed="22"/>
      </patternFill>
    </fill>
    <fill>
      <patternFill patternType="solid">
        <fgColor indexed="58"/>
        <bgColor indexed="58"/>
      </patternFill>
    </fill>
    <fill>
      <patternFill patternType="solid">
        <fgColor indexed="48"/>
        <bgColor indexed="48"/>
      </patternFill>
    </fill>
    <fill>
      <patternFill patternType="solid">
        <fgColor indexed="62"/>
        <bgColor indexed="62"/>
      </patternFill>
    </fill>
    <fill>
      <patternFill patternType="solid">
        <fgColor indexed="10"/>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10"/>
        <bgColor indexed="10"/>
      </patternFill>
    </fill>
    <fill>
      <patternFill patternType="solid">
        <f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7"/>
        <bgColor indexed="57"/>
      </patternFill>
    </fill>
    <fill>
      <patternFill patternType="solid">
        <fgColor indexed="55"/>
        <bgColor indexed="55"/>
      </patternFill>
    </fill>
    <fill>
      <patternFill patternType="solid">
        <fgColor indexed="18"/>
        <bgColor indexed="18"/>
      </patternFill>
    </fill>
    <fill>
      <patternFill patternType="solid">
        <fgColor indexed="36"/>
        <bgColor indexed="36"/>
      </patternFill>
    </fill>
    <fill>
      <patternFill patternType="solid">
        <fgColor indexed="27"/>
        <bgColor indexed="27"/>
      </patternFill>
    </fill>
    <fill>
      <patternFill patternType="solid">
        <fgColor indexed="54"/>
        <bgColor indexed="54"/>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51"/>
        <bgColor indexed="51"/>
      </patternFill>
    </fill>
    <fill>
      <patternFill patternType="solid">
        <fgColor indexed="53"/>
        <bgColor indexed="53"/>
      </patternFill>
    </fill>
    <fill>
      <patternFill patternType="solid">
        <fgColor indexed="22"/>
      </patternFill>
    </fill>
    <fill>
      <patternFill patternType="solid">
        <fgColor indexed="15"/>
        <bgColor indexed="15"/>
      </patternFill>
    </fill>
    <fill>
      <patternFill patternType="solid">
        <fgColor indexed="55"/>
      </patternFill>
    </fill>
    <fill>
      <patternFill patternType="solid">
        <fgColor indexed="47"/>
        <bgColor indexed="47"/>
      </patternFill>
    </fill>
    <fill>
      <patternFill patternType="solid">
        <fgColor indexed="43"/>
      </patternFill>
    </fill>
    <fill>
      <patternFill patternType="solid">
        <fgColor indexed="43"/>
        <bgColor indexed="43"/>
      </patternFill>
    </fill>
    <fill>
      <patternFill patternType="solid">
        <fgColor indexed="60"/>
      </patternFill>
    </fill>
    <fill>
      <patternFill patternType="solid">
        <fgColor indexed="26"/>
      </patternFill>
    </fill>
    <fill>
      <patternFill patternType="solid">
        <fgColor indexed="12"/>
        <bgColor indexed="12"/>
      </patternFill>
    </fill>
    <fill>
      <patternFill patternType="solid">
        <fgColor indexed="52"/>
        <bgColor indexed="52"/>
      </patternFill>
    </fill>
    <fill>
      <patternFill patternType="solid">
        <fgColor indexed="23"/>
        <bgColor indexed="23"/>
      </patternFill>
    </fill>
    <fill>
      <patternFill patternType="solid">
        <fgColor indexed="44"/>
        <bgColor indexed="44"/>
      </patternFill>
    </fill>
    <fill>
      <patternFill patternType="solid">
        <fgColor indexed="9"/>
        <bgColor indexed="9"/>
      </patternFill>
    </fill>
    <fill>
      <patternFill patternType="solid">
        <fgColor indexed="20"/>
        <bgColor indexed="20"/>
      </patternFill>
    </fill>
    <fill>
      <patternFill patternType="solid">
        <fgColor indexed="9"/>
        <bgColor indexed="64"/>
      </patternFill>
    </fill>
    <fill>
      <patternFill patternType="solid">
        <fgColor indexed="13"/>
        <bgColor indexed="64"/>
      </patternFill>
    </fill>
  </fills>
  <borders count="38">
    <border>
      <left/>
      <right/>
      <top/>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double">
        <color indexed="17"/>
      </bottom>
      <diagonal/>
    </border>
    <border>
      <left style="thin">
        <color indexed="22"/>
      </left>
      <right style="thin">
        <color indexed="22"/>
      </right>
      <top style="thin">
        <color indexed="22"/>
      </top>
      <bottom style="thin">
        <color indexed="22"/>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right/>
      <top style="thin">
        <color indexed="48"/>
      </top>
      <bottom style="double">
        <color indexed="4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right style="thin">
        <color indexed="8"/>
      </right>
      <top/>
      <bottom style="thin">
        <color indexed="8"/>
      </bottom>
      <diagonal/>
    </border>
  </borders>
  <cellStyleXfs count="1093">
    <xf numFmtId="0" fontId="0" fillId="0" borderId="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38" fillId="16" borderId="0" applyNumberFormat="0" applyBorder="0" applyAlignment="0" applyProtection="0"/>
    <xf numFmtId="0" fontId="54" fillId="17" borderId="0" applyNumberFormat="0" applyFont="0" applyBorder="0" applyAlignment="0" applyProtection="0"/>
    <xf numFmtId="0" fontId="54" fillId="17" borderId="0" applyNumberFormat="0" applyFont="0" applyBorder="0" applyAlignment="0" applyProtection="0"/>
    <xf numFmtId="0" fontId="54" fillId="17" borderId="0" applyNumberFormat="0" applyFont="0" applyBorder="0" applyAlignment="0" applyProtection="0"/>
    <xf numFmtId="0" fontId="54" fillId="17"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0" borderId="0" applyNumberFormat="0" applyBorder="0" applyAlignment="0" applyProtection="0"/>
    <xf numFmtId="0" fontId="55" fillId="21" borderId="0" applyNumberFormat="0" applyBorder="0" applyAlignment="0" applyProtection="0"/>
    <xf numFmtId="0" fontId="38" fillId="22" borderId="0" applyNumberForma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4" borderId="0" applyNumberFormat="0" applyFont="0" applyBorder="0" applyAlignment="0" applyProtection="0"/>
    <xf numFmtId="0" fontId="54" fillId="24" borderId="0" applyNumberFormat="0" applyFont="0" applyBorder="0" applyAlignment="0" applyProtection="0"/>
    <xf numFmtId="0" fontId="54" fillId="24" borderId="0" applyNumberFormat="0" applyFont="0" applyBorder="0" applyAlignment="0" applyProtection="0"/>
    <xf numFmtId="0" fontId="54" fillId="24" borderId="0" applyNumberFormat="0" applyFont="0" applyBorder="0" applyAlignment="0" applyProtection="0"/>
    <xf numFmtId="0" fontId="55" fillId="25"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26" borderId="0" applyNumberFormat="0" applyBorder="0" applyAlignment="0" applyProtection="0"/>
    <xf numFmtId="0" fontId="38" fillId="27" borderId="0" applyNumberFormat="0" applyBorder="0" applyAlignment="0" applyProtection="0"/>
    <xf numFmtId="0" fontId="54" fillId="28" borderId="0" applyNumberFormat="0" applyFont="0" applyBorder="0" applyAlignment="0" applyProtection="0"/>
    <xf numFmtId="0" fontId="54" fillId="28" borderId="0" applyNumberFormat="0" applyFont="0" applyBorder="0" applyAlignment="0" applyProtection="0"/>
    <xf numFmtId="0" fontId="54" fillId="28" borderId="0" applyNumberFormat="0" applyFont="0" applyBorder="0" applyAlignment="0" applyProtection="0"/>
    <xf numFmtId="0" fontId="54" fillId="28"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5" fillId="30"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38" fillId="13" borderId="0" applyNumberForma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23" borderId="0" applyNumberFormat="0" applyFont="0" applyBorder="0" applyAlignment="0" applyProtection="0"/>
    <xf numFmtId="0" fontId="54" fillId="32" borderId="0" applyNumberFormat="0" applyFont="0" applyBorder="0" applyAlignment="0" applyProtection="0"/>
    <xf numFmtId="0" fontId="54" fillId="32" borderId="0" applyNumberFormat="0" applyFont="0" applyBorder="0" applyAlignment="0" applyProtection="0"/>
    <xf numFmtId="0" fontId="54" fillId="32" borderId="0" applyNumberFormat="0" applyFont="0" applyBorder="0" applyAlignment="0" applyProtection="0"/>
    <xf numFmtId="0" fontId="54" fillId="32" borderId="0" applyNumberFormat="0" applyFont="0" applyBorder="0" applyAlignment="0" applyProtection="0"/>
    <xf numFmtId="0" fontId="55" fillId="24"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38" fillId="14" borderId="0" applyNumberFormat="0" applyBorder="0" applyAlignment="0" applyProtection="0"/>
    <xf numFmtId="0" fontId="54" fillId="35" borderId="0" applyNumberFormat="0" applyFont="0" applyBorder="0" applyAlignment="0" applyProtection="0"/>
    <xf numFmtId="0" fontId="54" fillId="35" borderId="0" applyNumberFormat="0" applyFont="0" applyBorder="0" applyAlignment="0" applyProtection="0"/>
    <xf numFmtId="0" fontId="54" fillId="35" borderId="0" applyNumberFormat="0" applyFont="0" applyBorder="0" applyAlignment="0" applyProtection="0"/>
    <xf numFmtId="0" fontId="54" fillId="35" borderId="0" applyNumberFormat="0" applyFont="0" applyBorder="0" applyAlignment="0" applyProtection="0"/>
    <xf numFmtId="0" fontId="54" fillId="36" borderId="0" applyNumberFormat="0" applyFont="0" applyBorder="0" applyAlignment="0" applyProtection="0"/>
    <xf numFmtId="0" fontId="54" fillId="36" borderId="0" applyNumberFormat="0" applyFont="0" applyBorder="0" applyAlignment="0" applyProtection="0"/>
    <xf numFmtId="0" fontId="54" fillId="36" borderId="0" applyNumberFormat="0" applyFont="0" applyBorder="0" applyAlignment="0" applyProtection="0"/>
    <xf numFmtId="0" fontId="54" fillId="36" borderId="0" applyNumberFormat="0" applyFon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37" borderId="0" applyNumberFormat="0" applyBorder="0" applyAlignment="0" applyProtection="0"/>
    <xf numFmtId="0" fontId="38" fillId="38" borderId="0" applyNumberFormat="0" applyBorder="0" applyAlignment="0" applyProtection="0"/>
    <xf numFmtId="0" fontId="54" fillId="39" borderId="0" applyNumberFormat="0" applyFont="0" applyBorder="0" applyAlignment="0" applyProtection="0"/>
    <xf numFmtId="0" fontId="54" fillId="39" borderId="0" applyNumberFormat="0" applyFont="0" applyBorder="0" applyAlignment="0" applyProtection="0"/>
    <xf numFmtId="0" fontId="54" fillId="39" borderId="0" applyNumberFormat="0" applyFont="0" applyBorder="0" applyAlignment="0" applyProtection="0"/>
    <xf numFmtId="0" fontId="54" fillId="39"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4" fillId="18" borderId="0" applyNumberFormat="0" applyFont="0" applyBorder="0" applyAlignment="0" applyProtection="0"/>
    <xf numFmtId="0" fontId="55" fillId="40"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55" fillId="41" borderId="0" applyNumberFormat="0" applyBorder="0" applyAlignment="0" applyProtection="0"/>
    <xf numFmtId="0" fontId="39" fillId="3" borderId="0" applyNumberFormat="0" applyBorder="0" applyAlignment="0" applyProtection="0"/>
    <xf numFmtId="0" fontId="39" fillId="3"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7" fillId="39" borderId="0" applyNumberFormat="0" applyBorder="0" applyAlignment="0" applyProtection="0"/>
    <xf numFmtId="0" fontId="56" fillId="25" borderId="0" applyNumberFormat="0" applyBorder="0" applyAlignment="0" applyProtection="0"/>
    <xf numFmtId="0" fontId="40" fillId="42" borderId="1"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9" fillId="43" borderId="2" applyNumberFormat="0" applyAlignment="0" applyProtection="0"/>
    <xf numFmtId="0" fontId="58" fillId="18" borderId="1" applyNumberFormat="0" applyAlignment="0" applyProtection="0"/>
    <xf numFmtId="0" fontId="41" fillId="44"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3" borderId="3" applyNumberFormat="0" applyAlignment="0" applyProtection="0"/>
    <xf numFmtId="0" fontId="60" fillId="32" borderId="3" applyNumberFormat="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165" fontId="5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54" fillId="29" borderId="0" applyNumberFormat="0" applyFont="0" applyBorder="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3" fillId="0" borderId="4"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4" fillId="0" borderId="5"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8" fillId="0" borderId="0" applyNumberFormat="0" applyFill="0" applyBorder="0" applyAlignment="0" applyProtection="0"/>
    <xf numFmtId="0" fontId="13" fillId="0" borderId="0" applyNumberFormat="0" applyFill="0" applyBorder="0" applyAlignment="0" applyProtection="0">
      <alignment vertical="top"/>
      <protection locked="0"/>
    </xf>
    <xf numFmtId="0" fontId="42" fillId="7" borderId="1"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70" fillId="18" borderId="2" applyNumberFormat="0" applyAlignment="0" applyProtection="0"/>
    <xf numFmtId="0" fontId="69" fillId="45" borderId="1" applyNumberFormat="0" applyAlignment="0" applyProtection="0"/>
    <xf numFmtId="0" fontId="93" fillId="0" borderId="0"/>
    <xf numFmtId="0" fontId="33" fillId="0" borderId="0"/>
    <xf numFmtId="0" fontId="43" fillId="0" borderId="8"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62" fillId="0" borderId="9" applyNumberFormat="0" applyFill="0" applyAlignment="0" applyProtection="0"/>
    <xf numFmtId="0" fontId="71" fillId="0" borderId="8" applyNumberFormat="0" applyFill="0" applyAlignment="0" applyProtection="0"/>
    <xf numFmtId="0" fontId="44" fillId="46"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62" fillId="18" borderId="0" applyNumberFormat="0" applyBorder="0" applyAlignment="0" applyProtection="0"/>
    <xf numFmtId="0" fontId="72" fillId="47" borderId="0" applyNumberFormat="0" applyBorder="0" applyAlignment="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5" fillId="0" borderId="0" applyNumberFormat="0" applyBorder="0" applyProtection="0"/>
    <xf numFmtId="0" fontId="75" fillId="0" borderId="0" applyNumberFormat="0" applyBorder="0" applyProtection="0"/>
    <xf numFmtId="0" fontId="75" fillId="0" borderId="0" applyNumberFormat="0" applyBorder="0" applyProtection="0"/>
    <xf numFmtId="0" fontId="75"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76" fillId="0" borderId="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Fill="0" applyBorder="0" applyAlignment="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Fill="0" applyBorder="0" applyAlignment="0" applyProtection="0"/>
    <xf numFmtId="0" fontId="73" fillId="0" borderId="0" applyNumberFormat="0" applyBorder="0" applyProtection="0"/>
    <xf numFmtId="0" fontId="54" fillId="0" borderId="0" applyNumberFormat="0" applyBorder="0" applyProtection="0"/>
    <xf numFmtId="0" fontId="74" fillId="28"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Font="0" applyFill="0" applyBorder="0" applyAlignment="0" applyProtection="0"/>
    <xf numFmtId="0" fontId="33" fillId="0" borderId="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73" fillId="0" borderId="0" applyNumberFormat="0" applyBorder="0" applyProtection="0"/>
    <xf numFmtId="0" fontId="54" fillId="0" borderId="0" applyNumberFormat="0" applyBorder="0" applyProtection="0"/>
    <xf numFmtId="0" fontId="76" fillId="0" borderId="0"/>
    <xf numFmtId="0" fontId="74" fillId="28"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73"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Fill="0" applyBorder="0" applyAlignment="0" applyProtection="0"/>
    <xf numFmtId="0" fontId="54" fillId="0" borderId="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Font="0" applyBorder="0" applyProtection="0"/>
    <xf numFmtId="0" fontId="54" fillId="0" borderId="0" applyNumberFormat="0" applyFon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3" fillId="0" borderId="0"/>
    <xf numFmtId="0" fontId="54" fillId="0" borderId="0" applyNumberFormat="0" applyFon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73" fillId="0" borderId="0" applyNumberFormat="0" applyBorder="0" applyProtection="0"/>
    <xf numFmtId="0" fontId="73" fillId="0"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54" fillId="0" borderId="0" applyNumberFormat="0" applyBorder="0" applyProtection="0"/>
    <xf numFmtId="0" fontId="54" fillId="0" borderId="0" applyNumberFormat="0" applyFont="0" applyBorder="0" applyProtection="0"/>
    <xf numFmtId="0" fontId="54" fillId="0" borderId="0" applyNumberFormat="0" applyBorder="0" applyProtection="0"/>
    <xf numFmtId="0" fontId="74" fillId="28" borderId="0" applyNumberFormat="0" applyBorder="0" applyProtection="0"/>
    <xf numFmtId="0" fontId="74" fillId="28"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74" fillId="28" borderId="0" applyNumberFormat="0" applyBorder="0" applyProtection="0"/>
    <xf numFmtId="0" fontId="33" fillId="0" borderId="0"/>
    <xf numFmtId="0" fontId="74" fillId="28" borderId="0" applyNumberFormat="0" applyBorder="0" applyProtection="0"/>
    <xf numFmtId="0" fontId="74" fillId="28" borderId="0" applyNumberFormat="0" applyBorder="0" applyProtection="0"/>
    <xf numFmtId="0" fontId="77" fillId="48" borderId="0"/>
    <xf numFmtId="0" fontId="74" fillId="28" borderId="0" applyNumberFormat="0" applyBorder="0" applyProtection="0"/>
    <xf numFmtId="0" fontId="74" fillId="28" borderId="0" applyNumberFormat="0" applyBorder="0" applyProtection="0"/>
    <xf numFmtId="0" fontId="54" fillId="0" borderId="0" applyNumberFormat="0" applyBorder="0" applyProtection="0"/>
    <xf numFmtId="0" fontId="54" fillId="0" borderId="0" applyNumberFormat="0" applyFont="0" applyBorder="0" applyProtection="0"/>
    <xf numFmtId="0" fontId="76" fillId="0" borderId="0"/>
    <xf numFmtId="0" fontId="54" fillId="0" borderId="0" applyNumberFormat="0" applyBorder="0" applyProtection="0"/>
    <xf numFmtId="0" fontId="74" fillId="28" borderId="0" applyNumberFormat="0" applyBorder="0" applyProtection="0"/>
    <xf numFmtId="0" fontId="74" fillId="28" borderId="0" applyNumberFormat="0" applyBorder="0" applyProtection="0"/>
    <xf numFmtId="0" fontId="54" fillId="0" borderId="0" applyNumberFormat="0" applyBorder="0" applyProtection="0"/>
    <xf numFmtId="0" fontId="54" fillId="0" borderId="0" applyNumberFormat="0" applyFont="0" applyBorder="0" applyProtection="0"/>
    <xf numFmtId="0" fontId="76" fillId="0" borderId="0"/>
    <xf numFmtId="0" fontId="54" fillId="0" borderId="0" applyNumberFormat="0" applyFont="0" applyBorder="0" applyProtection="0"/>
    <xf numFmtId="0" fontId="73" fillId="0" borderId="0" applyNumberFormat="0" applyBorder="0" applyProtection="0"/>
    <xf numFmtId="0" fontId="74" fillId="28" borderId="0" applyNumberFormat="0" applyBorder="0" applyProtection="0"/>
    <xf numFmtId="0" fontId="74" fillId="28" borderId="0" applyNumberFormat="0" applyBorder="0" applyProtection="0"/>
    <xf numFmtId="0" fontId="73" fillId="0" borderId="0" applyNumberFormat="0" applyBorder="0" applyProtection="0"/>
    <xf numFmtId="0" fontId="73" fillId="0" borderId="0" applyNumberFormat="0" applyBorder="0" applyProtection="0"/>
    <xf numFmtId="0" fontId="73" fillId="0" borderId="0" applyNumberFormat="0" applyBorder="0" applyProtection="0"/>
    <xf numFmtId="0" fontId="37" fillId="0" borderId="0"/>
    <xf numFmtId="0" fontId="73" fillId="0" borderId="0" applyNumberFormat="0" applyBorder="0" applyProtection="0"/>
    <xf numFmtId="0" fontId="74" fillId="28" borderId="0" applyNumberFormat="0" applyBorder="0" applyProtection="0"/>
    <xf numFmtId="0" fontId="74" fillId="28" borderId="0" applyNumberFormat="0" applyBorder="0" applyProtection="0"/>
    <xf numFmtId="0" fontId="73" fillId="0" borderId="0" applyNumberFormat="0" applyBorder="0" applyProtection="0"/>
    <xf numFmtId="0" fontId="54" fillId="0" borderId="0" applyNumberFormat="0" applyBorder="0" applyProtection="0"/>
    <xf numFmtId="0" fontId="74" fillId="28" borderId="0" applyNumberFormat="0" applyBorder="0" applyProtection="0"/>
    <xf numFmtId="0" fontId="74" fillId="28" borderId="0" applyNumberFormat="0" applyBorder="0" applyProtection="0"/>
    <xf numFmtId="0" fontId="54" fillId="0" borderId="0" applyNumberFormat="0" applyBorder="0" applyProtection="0"/>
    <xf numFmtId="0" fontId="54" fillId="0" borderId="0" applyNumberFormat="0" applyBorder="0" applyProtection="0"/>
    <xf numFmtId="0" fontId="54" fillId="0" borderId="0" applyNumberFormat="0" applyBorder="0" applyProtection="0"/>
    <xf numFmtId="0" fontId="76" fillId="0" borderId="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74" fillId="28" borderId="0" applyNumberFormat="0" applyBorder="0" applyProtection="0"/>
    <xf numFmtId="0" fontId="12" fillId="0" borderId="0"/>
    <xf numFmtId="0" fontId="92" fillId="0" borderId="0"/>
    <xf numFmtId="0" fontId="12" fillId="0" borderId="0"/>
    <xf numFmtId="0" fontId="12" fillId="0" borderId="0"/>
    <xf numFmtId="0" fontId="12" fillId="0" borderId="0"/>
    <xf numFmtId="0" fontId="30" fillId="0" borderId="0"/>
    <xf numFmtId="0" fontId="33" fillId="49" borderId="10" applyNumberFormat="0" applyFont="0" applyAlignment="0" applyProtection="0"/>
    <xf numFmtId="0" fontId="54" fillId="39" borderId="10"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2" applyNumberFormat="0" applyFont="0" applyAlignment="0" applyProtection="0"/>
    <xf numFmtId="0" fontId="54" fillId="39" borderId="10" applyNumberFormat="0" applyFon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8" fillId="43" borderId="7" applyNumberFormat="0" applyAlignment="0" applyProtection="0"/>
    <xf numFmtId="0" fontId="73" fillId="0" borderId="0" applyNumberFormat="0" applyBorder="0" applyProtection="0"/>
    <xf numFmtId="4" fontId="74" fillId="47" borderId="2" applyProtection="0">
      <alignment vertical="center"/>
    </xf>
    <xf numFmtId="4" fontId="74" fillId="47" borderId="2" applyProtection="0">
      <alignment vertical="center"/>
    </xf>
    <xf numFmtId="4" fontId="79" fillId="47" borderId="2" applyProtection="0">
      <alignment vertical="center"/>
    </xf>
    <xf numFmtId="4" fontId="74" fillId="47" borderId="2" applyProtection="0">
      <alignment horizontal="left" vertical="center"/>
    </xf>
    <xf numFmtId="4" fontId="74" fillId="47" borderId="2" applyProtection="0">
      <alignment horizontal="left" vertical="center"/>
    </xf>
    <xf numFmtId="0" fontId="80" fillId="47" borderId="11" applyNumberFormat="0" applyProtection="0">
      <alignment horizontal="left" vertical="top"/>
    </xf>
    <xf numFmtId="4" fontId="74" fillId="37" borderId="2" applyProtection="0">
      <alignment horizontal="left" vertical="center"/>
    </xf>
    <xf numFmtId="4" fontId="74" fillId="37" borderId="2" applyProtection="0">
      <alignment horizontal="left" vertical="center"/>
    </xf>
    <xf numFmtId="4" fontId="74" fillId="25" borderId="2" applyProtection="0">
      <alignment horizontal="right" vertical="center"/>
    </xf>
    <xf numFmtId="4" fontId="74" fillId="25" borderId="2" applyProtection="0">
      <alignment horizontal="right" vertical="center"/>
    </xf>
    <xf numFmtId="4" fontId="74" fillId="50" borderId="2" applyProtection="0">
      <alignment horizontal="right" vertical="center"/>
    </xf>
    <xf numFmtId="4" fontId="74" fillId="50" borderId="2" applyProtection="0">
      <alignment horizontal="right" vertical="center"/>
    </xf>
    <xf numFmtId="4" fontId="74" fillId="26" borderId="12" applyProtection="0">
      <alignment horizontal="right" vertical="center"/>
    </xf>
    <xf numFmtId="4" fontId="74" fillId="26" borderId="12" applyProtection="0">
      <alignment horizontal="right" vertical="center"/>
    </xf>
    <xf numFmtId="4" fontId="74" fillId="40" borderId="2" applyProtection="0">
      <alignment horizontal="right" vertical="center"/>
    </xf>
    <xf numFmtId="4" fontId="74" fillId="40" borderId="2" applyProtection="0">
      <alignment horizontal="right" vertical="center"/>
    </xf>
    <xf numFmtId="4" fontId="74" fillId="51" borderId="2" applyProtection="0">
      <alignment horizontal="right" vertical="center"/>
    </xf>
    <xf numFmtId="4" fontId="74" fillId="51" borderId="2" applyProtection="0">
      <alignment horizontal="right" vertical="center"/>
    </xf>
    <xf numFmtId="4" fontId="74" fillId="41" borderId="2" applyProtection="0">
      <alignment horizontal="right" vertical="center"/>
    </xf>
    <xf numFmtId="4" fontId="74" fillId="41" borderId="2" applyProtection="0">
      <alignment horizontal="right" vertical="center"/>
    </xf>
    <xf numFmtId="4" fontId="74" fillId="31" borderId="2" applyProtection="0">
      <alignment horizontal="right" vertical="center"/>
    </xf>
    <xf numFmtId="4" fontId="74" fillId="31" borderId="2" applyProtection="0">
      <alignment horizontal="right" vertical="center"/>
    </xf>
    <xf numFmtId="4" fontId="74" fillId="30" borderId="2" applyProtection="0">
      <alignment horizontal="right" vertical="center"/>
    </xf>
    <xf numFmtId="4" fontId="74" fillId="30" borderId="2" applyProtection="0">
      <alignment horizontal="right" vertical="center"/>
    </xf>
    <xf numFmtId="4" fontId="74" fillId="29" borderId="2" applyProtection="0">
      <alignment horizontal="right" vertical="center"/>
    </xf>
    <xf numFmtId="4" fontId="74" fillId="29" borderId="2" applyProtection="0">
      <alignment horizontal="right" vertical="center"/>
    </xf>
    <xf numFmtId="4" fontId="74" fillId="0" borderId="12" applyFill="0" applyProtection="0">
      <alignment horizontal="left" vertical="center"/>
    </xf>
    <xf numFmtId="4" fontId="74" fillId="0" borderId="12" applyFill="0" applyProtection="0">
      <alignment horizontal="left" vertical="center"/>
    </xf>
    <xf numFmtId="4" fontId="73" fillId="36" borderId="12" applyProtection="0">
      <alignment horizontal="left" vertical="center"/>
    </xf>
    <xf numFmtId="4" fontId="73" fillId="36" borderId="12" applyProtection="0">
      <alignment horizontal="left" vertical="center"/>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xf>
    <xf numFmtId="4" fontId="73" fillId="36" borderId="12" applyProtection="0">
      <alignment horizontal="left" vertical="center"/>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3" fillId="36" borderId="12" applyProtection="0">
      <alignment horizontal="left" vertical="center" indent="1"/>
    </xf>
    <xf numFmtId="4" fontId="74" fillId="24" borderId="2" applyProtection="0">
      <alignment horizontal="right" vertical="center"/>
    </xf>
    <xf numFmtId="4" fontId="74" fillId="24" borderId="2" applyProtection="0">
      <alignment horizontal="right" vertical="center"/>
    </xf>
    <xf numFmtId="4" fontId="74" fillId="35" borderId="12" applyProtection="0">
      <alignment horizontal="left" vertical="center"/>
    </xf>
    <xf numFmtId="4" fontId="74" fillId="35" borderId="12" applyProtection="0">
      <alignment horizontal="left" vertical="center"/>
    </xf>
    <xf numFmtId="4" fontId="74" fillId="24" borderId="12" applyProtection="0">
      <alignment horizontal="left" vertical="center"/>
    </xf>
    <xf numFmtId="4" fontId="74" fillId="24" borderId="12" applyProtection="0">
      <alignment horizontal="left" vertical="center"/>
    </xf>
    <xf numFmtId="0" fontId="74" fillId="18" borderId="2" applyNumberFormat="0" applyProtection="0">
      <alignment horizontal="left" vertical="center"/>
    </xf>
    <xf numFmtId="0" fontId="74" fillId="18" borderId="2" applyNumberFormat="0" applyProtection="0">
      <alignment horizontal="left" vertical="center"/>
    </xf>
    <xf numFmtId="0" fontId="74" fillId="36" borderId="11" applyNumberFormat="0" applyProtection="0">
      <alignment horizontal="left" vertical="top"/>
    </xf>
    <xf numFmtId="0" fontId="74" fillId="36" borderId="11" applyNumberFormat="0" applyProtection="0">
      <alignment horizontal="left" vertical="top"/>
    </xf>
    <xf numFmtId="0" fontId="74" fillId="36" borderId="11" applyNumberFormat="0" applyProtection="0">
      <alignment horizontal="left" vertical="top"/>
    </xf>
    <xf numFmtId="0" fontId="74" fillId="52" borderId="2" applyNumberFormat="0" applyProtection="0">
      <alignment horizontal="left" vertical="center"/>
    </xf>
    <xf numFmtId="0" fontId="74" fillId="52" borderId="2" applyNumberFormat="0" applyProtection="0">
      <alignment horizontal="left" vertical="center"/>
    </xf>
    <xf numFmtId="0" fontId="74" fillId="24" borderId="11" applyNumberFormat="0" applyProtection="0">
      <alignment horizontal="left" vertical="top"/>
    </xf>
    <xf numFmtId="0" fontId="74" fillId="24" borderId="11" applyNumberFormat="0" applyProtection="0">
      <alignment horizontal="left" vertical="top"/>
    </xf>
    <xf numFmtId="0" fontId="74" fillId="24" borderId="11" applyNumberFormat="0" applyProtection="0">
      <alignment horizontal="left" vertical="top"/>
    </xf>
    <xf numFmtId="0" fontId="74" fillId="53" borderId="2" applyNumberFormat="0" applyProtection="0">
      <alignment horizontal="left" vertical="center"/>
    </xf>
    <xf numFmtId="0" fontId="74" fillId="53" borderId="2" applyNumberFormat="0" applyProtection="0">
      <alignment horizontal="left" vertical="center"/>
    </xf>
    <xf numFmtId="0" fontId="74" fillId="53" borderId="11" applyNumberFormat="0" applyProtection="0">
      <alignment horizontal="left" vertical="top"/>
    </xf>
    <xf numFmtId="0" fontId="74" fillId="53" borderId="11" applyNumberFormat="0" applyProtection="0">
      <alignment horizontal="left" vertical="top"/>
    </xf>
    <xf numFmtId="0" fontId="74" fillId="53" borderId="11" applyNumberFormat="0" applyProtection="0">
      <alignment horizontal="left" vertical="top"/>
    </xf>
    <xf numFmtId="0" fontId="74" fillId="35" borderId="2" applyNumberFormat="0" applyProtection="0">
      <alignment horizontal="left" vertical="center"/>
    </xf>
    <xf numFmtId="0" fontId="74" fillId="35" borderId="2" applyNumberFormat="0" applyProtection="0">
      <alignment horizontal="left" vertical="center"/>
    </xf>
    <xf numFmtId="0" fontId="74" fillId="35" borderId="11" applyNumberFormat="0" applyProtection="0">
      <alignment horizontal="left" vertical="top"/>
    </xf>
    <xf numFmtId="0" fontId="74" fillId="35" borderId="11" applyNumberFormat="0" applyProtection="0">
      <alignment horizontal="left" vertical="top"/>
    </xf>
    <xf numFmtId="0" fontId="74" fillId="35" borderId="11" applyNumberFormat="0" applyProtection="0">
      <alignment horizontal="left" vertical="top"/>
    </xf>
    <xf numFmtId="0" fontId="74" fillId="54" borderId="13" applyNumberFormat="0">
      <protection locked="0"/>
    </xf>
    <xf numFmtId="0" fontId="74" fillId="54" borderId="13" applyNumberFormat="0">
      <protection locked="0"/>
    </xf>
    <xf numFmtId="0" fontId="74" fillId="54" borderId="13" applyNumberFormat="0">
      <protection locked="0"/>
    </xf>
    <xf numFmtId="0" fontId="80" fillId="36" borderId="0" applyNumberFormat="0" applyBorder="0" applyProtection="0"/>
    <xf numFmtId="4" fontId="74" fillId="39" borderId="11" applyProtection="0">
      <alignment vertical="center"/>
    </xf>
    <xf numFmtId="4" fontId="79" fillId="39" borderId="12" applyProtection="0">
      <alignment vertical="center"/>
    </xf>
    <xf numFmtId="4" fontId="74" fillId="18" borderId="11" applyProtection="0">
      <alignment horizontal="left" vertical="center"/>
    </xf>
    <xf numFmtId="0" fontId="74" fillId="39" borderId="11" applyNumberFormat="0" applyProtection="0">
      <alignment horizontal="left" vertical="top"/>
    </xf>
    <xf numFmtId="4" fontId="74" fillId="0" borderId="2" applyProtection="0">
      <alignment horizontal="right" vertical="center"/>
    </xf>
    <xf numFmtId="4" fontId="74" fillId="0" borderId="2" applyProtection="0">
      <alignment horizontal="right" vertical="center"/>
    </xf>
    <xf numFmtId="4" fontId="79" fillId="54" borderId="2" applyProtection="0">
      <alignment horizontal="right" vertical="center"/>
    </xf>
    <xf numFmtId="4" fontId="74" fillId="37" borderId="2" applyProtection="0">
      <alignment horizontal="left" vertical="center"/>
    </xf>
    <xf numFmtId="4" fontId="74" fillId="37" borderId="2" applyProtection="0">
      <alignment horizontal="left" vertical="center"/>
    </xf>
    <xf numFmtId="0" fontId="74" fillId="24" borderId="11" applyNumberFormat="0" applyProtection="0">
      <alignment horizontal="left" vertical="top"/>
    </xf>
    <xf numFmtId="4" fontId="81" fillId="43" borderId="12" applyProtection="0">
      <alignment horizontal="left" vertical="center"/>
    </xf>
    <xf numFmtId="0" fontId="74" fillId="55" borderId="12" applyNumberFormat="0" applyProtection="0"/>
    <xf numFmtId="0" fontId="74" fillId="55" borderId="12" applyNumberFormat="0" applyProtection="0"/>
    <xf numFmtId="4" fontId="82" fillId="54" borderId="2" applyProtection="0">
      <alignment horizontal="right" vertical="center"/>
    </xf>
    <xf numFmtId="0" fontId="83" fillId="0" borderId="0" applyNumberFormat="0" applyFill="0" applyBorder="0" applyAlignment="0" applyProtection="0"/>
    <xf numFmtId="0" fontId="84" fillId="0" borderId="12" applyNumberFormat="0" applyProtection="0"/>
    <xf numFmtId="0" fontId="84" fillId="0" borderId="12" applyNumberFormat="0" applyProtection="0"/>
    <xf numFmtId="0" fontId="84" fillId="0" borderId="12" applyNumberFormat="0" applyProtection="0"/>
    <xf numFmtId="0" fontId="30" fillId="0" borderId="0"/>
    <xf numFmtId="49" fontId="85" fillId="18" borderId="0" applyBorder="0" applyProtection="0">
      <alignment vertical="top" wrapText="1"/>
    </xf>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61" fillId="0" borderId="14" applyNumberFormat="0" applyFill="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86" fillId="0" borderId="0" applyNumberFormat="0" applyFill="0" applyBorder="0" applyAlignment="0" applyProtection="0"/>
    <xf numFmtId="0" fontId="74" fillId="28" borderId="0" applyNumberFormat="0" applyBorder="0" applyProtection="0"/>
    <xf numFmtId="0" fontId="95" fillId="0" borderId="0" applyNumberFormat="0" applyFill="0" applyBorder="0" applyAlignment="0" applyProtection="0">
      <alignment vertical="top"/>
      <protection locked="0"/>
    </xf>
    <xf numFmtId="164" fontId="33" fillId="0" borderId="0" applyFont="0" applyFill="0" applyBorder="0" applyAlignment="0" applyProtection="0"/>
    <xf numFmtId="0" fontId="33" fillId="0" borderId="0"/>
    <xf numFmtId="0" fontId="95" fillId="0" borderId="0" applyNumberFormat="0" applyFill="0" applyBorder="0" applyAlignment="0" applyProtection="0">
      <alignment vertical="top"/>
      <protection locked="0"/>
    </xf>
    <xf numFmtId="164" fontId="33" fillId="0" borderId="0" applyFont="0" applyFill="0" applyBorder="0" applyAlignment="0" applyProtection="0"/>
  </cellStyleXfs>
  <cellXfs count="971">
    <xf numFmtId="0" fontId="0" fillId="0" borderId="0" xfId="0"/>
    <xf numFmtId="0" fontId="0" fillId="0" borderId="0" xfId="0" applyAlignment="1">
      <alignment horizontal="left" vertical="center"/>
    </xf>
    <xf numFmtId="0" fontId="5" fillId="56" borderId="0" xfId="0" applyFont="1" applyFill="1" applyBorder="1" applyAlignment="1">
      <alignment vertical="center"/>
    </xf>
    <xf numFmtId="0" fontId="4" fillId="0" borderId="0" xfId="0" applyFont="1" applyFill="1" applyAlignment="1">
      <alignment vertical="center"/>
    </xf>
    <xf numFmtId="0" fontId="4" fillId="0" borderId="0" xfId="0" applyFont="1" applyFill="1" applyAlignment="1">
      <alignment vertical="center" wrapText="1"/>
    </xf>
    <xf numFmtId="0" fontId="5" fillId="0" borderId="15" xfId="0" applyFont="1" applyFill="1" applyBorder="1" applyAlignment="1">
      <alignment horizontal="center" vertical="center" wrapText="1"/>
    </xf>
    <xf numFmtId="0" fontId="5" fillId="0" borderId="15" xfId="0" applyFont="1" applyFill="1" applyBorder="1" applyAlignment="1">
      <alignment horizontal="left" vertical="center"/>
    </xf>
    <xf numFmtId="0" fontId="5" fillId="0" borderId="16" xfId="0" applyFont="1" applyFill="1" applyBorder="1" applyAlignment="1">
      <alignment horizontal="left" vertical="center" wrapText="1"/>
    </xf>
    <xf numFmtId="0" fontId="4" fillId="0" borderId="15" xfId="0" applyFont="1" applyFill="1" applyBorder="1" applyAlignment="1">
      <alignment vertical="center" wrapText="1"/>
    </xf>
    <xf numFmtId="0" fontId="4" fillId="0" borderId="15" xfId="0" applyFont="1" applyFill="1" applyBorder="1" applyAlignment="1">
      <alignment horizontal="center" vertical="center" wrapText="1"/>
    </xf>
    <xf numFmtId="0" fontId="4" fillId="0" borderId="15" xfId="0" applyFont="1" applyFill="1" applyBorder="1" applyAlignment="1">
      <alignment horizontal="left" vertical="center"/>
    </xf>
    <xf numFmtId="0" fontId="4" fillId="56" borderId="16" xfId="0" applyFont="1" applyFill="1" applyBorder="1" applyAlignment="1">
      <alignment horizontal="center" vertical="center" wrapText="1"/>
    </xf>
    <xf numFmtId="0" fontId="4" fillId="56" borderId="16" xfId="0" applyFont="1" applyFill="1" applyBorder="1" applyAlignment="1">
      <alignment horizontal="left" vertical="center"/>
    </xf>
    <xf numFmtId="0" fontId="4" fillId="0" borderId="17" xfId="0" applyFont="1" applyFill="1" applyBorder="1" applyAlignment="1">
      <alignment horizontal="left" vertical="center" wrapText="1"/>
    </xf>
    <xf numFmtId="0" fontId="4" fillId="56" borderId="15" xfId="0" applyFont="1" applyFill="1" applyBorder="1" applyAlignment="1">
      <alignment horizontal="left" vertical="center" wrapText="1"/>
    </xf>
    <xf numFmtId="0" fontId="4" fillId="0" borderId="18" xfId="0" applyFont="1" applyFill="1" applyBorder="1" applyAlignment="1">
      <alignment horizontal="left" vertical="center"/>
    </xf>
    <xf numFmtId="0" fontId="4" fillId="0" borderId="19" xfId="0"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9" xfId="0" applyFont="1" applyFill="1" applyBorder="1" applyAlignment="1">
      <alignment horizontal="left" vertical="center"/>
    </xf>
    <xf numFmtId="0" fontId="4" fillId="0" borderId="20"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6" xfId="0" applyFont="1" applyFill="1" applyBorder="1" applyAlignment="1">
      <alignment horizontal="left" vertical="center"/>
    </xf>
    <xf numFmtId="0" fontId="4" fillId="0" borderId="21" xfId="0" applyFont="1" applyFill="1" applyBorder="1" applyAlignment="1">
      <alignment horizontal="left" vertical="center" wrapText="1"/>
    </xf>
    <xf numFmtId="0" fontId="4" fillId="0" borderId="21" xfId="0" applyFont="1" applyFill="1" applyBorder="1" applyAlignment="1">
      <alignment horizontal="left" vertical="center"/>
    </xf>
    <xf numFmtId="0" fontId="4" fillId="0" borderId="23" xfId="0" applyFont="1" applyFill="1" applyBorder="1" applyAlignment="1">
      <alignment horizontal="left" vertical="center"/>
    </xf>
    <xf numFmtId="0" fontId="4" fillId="0" borderId="24" xfId="0" applyFont="1" applyFill="1" applyBorder="1" applyAlignment="1">
      <alignment horizontal="left" vertical="center" wrapText="1"/>
    </xf>
    <xf numFmtId="0" fontId="4" fillId="0" borderId="25" xfId="0" applyFont="1" applyFill="1" applyBorder="1" applyAlignment="1">
      <alignment horizontal="left" vertical="center"/>
    </xf>
    <xf numFmtId="0" fontId="4" fillId="0" borderId="26" xfId="0" applyFont="1" applyFill="1" applyBorder="1" applyAlignment="1">
      <alignment horizontal="left" vertical="center" wrapText="1"/>
    </xf>
    <xf numFmtId="0" fontId="4" fillId="56" borderId="21" xfId="0" applyFont="1" applyFill="1" applyBorder="1" applyAlignment="1">
      <alignment horizontal="left" vertical="center"/>
    </xf>
    <xf numFmtId="0" fontId="4" fillId="56"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57" borderId="0" xfId="0" applyFont="1" applyFill="1" applyAlignment="1">
      <alignment vertical="center" wrapText="1"/>
    </xf>
    <xf numFmtId="0" fontId="4" fillId="56" borderId="0" xfId="0" applyFont="1" applyFill="1" applyBorder="1" applyAlignment="1">
      <alignment vertical="center"/>
    </xf>
    <xf numFmtId="0" fontId="4" fillId="56" borderId="0" xfId="0" applyFont="1" applyFill="1" applyBorder="1" applyAlignment="1">
      <alignment vertical="center" wrapText="1"/>
    </xf>
    <xf numFmtId="0" fontId="4" fillId="56" borderId="0" xfId="0" applyFont="1" applyFill="1" applyAlignment="1">
      <alignment vertical="center"/>
    </xf>
    <xf numFmtId="0" fontId="4" fillId="56" borderId="0" xfId="0" applyFont="1" applyFill="1" applyAlignment="1">
      <alignment vertical="center" wrapText="1"/>
    </xf>
    <xf numFmtId="0" fontId="5" fillId="56" borderId="0" xfId="0" applyFont="1" applyFill="1" applyAlignment="1">
      <alignment horizontal="center" vertical="center" wrapText="1"/>
    </xf>
    <xf numFmtId="0" fontId="7" fillId="56" borderId="0" xfId="0" applyFont="1" applyFill="1" applyAlignment="1">
      <alignment horizontal="center" vertical="center" wrapText="1"/>
    </xf>
    <xf numFmtId="0" fontId="0" fillId="0" borderId="0" xfId="0" applyAlignment="1">
      <alignment vertical="center"/>
    </xf>
    <xf numFmtId="0" fontId="4" fillId="56" borderId="0" xfId="0" applyFont="1" applyFill="1" applyAlignment="1">
      <alignment horizontal="center" vertical="center" wrapText="1"/>
    </xf>
    <xf numFmtId="0" fontId="7" fillId="56" borderId="0" xfId="0" applyFont="1" applyFill="1" applyAlignment="1">
      <alignment vertical="center" wrapText="1"/>
    </xf>
    <xf numFmtId="49" fontId="5" fillId="56" borderId="16" xfId="0" applyNumberFormat="1" applyFont="1" applyFill="1" applyBorder="1" applyAlignment="1">
      <alignment horizontal="center" vertical="center" wrapText="1"/>
    </xf>
    <xf numFmtId="0" fontId="5" fillId="56" borderId="15" xfId="0" applyFont="1" applyFill="1" applyBorder="1" applyAlignment="1">
      <alignment horizontal="center" vertical="center" wrapText="1"/>
    </xf>
    <xf numFmtId="0" fontId="5" fillId="56" borderId="15" xfId="0" applyFont="1" applyFill="1" applyBorder="1" applyAlignment="1">
      <alignment horizontal="left" vertical="center"/>
    </xf>
    <xf numFmtId="0" fontId="5" fillId="56" borderId="16" xfId="0" applyFont="1" applyFill="1" applyBorder="1" applyAlignment="1">
      <alignment horizontal="left" vertical="center"/>
    </xf>
    <xf numFmtId="0" fontId="5" fillId="56" borderId="16" xfId="0" applyFont="1" applyFill="1" applyBorder="1" applyAlignment="1">
      <alignment horizontal="left" vertical="center" wrapText="1"/>
    </xf>
    <xf numFmtId="0" fontId="4" fillId="56" borderId="16" xfId="0" applyFont="1" applyFill="1" applyBorder="1" applyAlignment="1">
      <alignment horizontal="left" vertical="center" wrapText="1"/>
    </xf>
    <xf numFmtId="0" fontId="4" fillId="56" borderId="15" xfId="0" applyFont="1" applyFill="1" applyBorder="1" applyAlignment="1">
      <alignment horizontal="center" vertical="center" wrapText="1"/>
    </xf>
    <xf numFmtId="0" fontId="4" fillId="56" borderId="18" xfId="0" applyFont="1" applyFill="1" applyBorder="1" applyAlignment="1">
      <alignment horizontal="left" vertical="center"/>
    </xf>
    <xf numFmtId="0" fontId="9" fillId="56" borderId="19" xfId="0" applyFont="1" applyFill="1" applyBorder="1" applyAlignment="1">
      <alignment horizontal="left" vertical="center"/>
    </xf>
    <xf numFmtId="0" fontId="9" fillId="56" borderId="19" xfId="0" applyFont="1" applyFill="1" applyBorder="1" applyAlignment="1">
      <alignment horizontal="left" vertical="center" wrapText="1"/>
    </xf>
    <xf numFmtId="0" fontId="4" fillId="56" borderId="21" xfId="0" applyFont="1" applyFill="1" applyBorder="1" applyAlignment="1">
      <alignment horizontal="left" vertical="center" wrapText="1"/>
    </xf>
    <xf numFmtId="16" fontId="4" fillId="56" borderId="17" xfId="0" applyNumberFormat="1" applyFont="1" applyFill="1" applyBorder="1" applyAlignment="1">
      <alignment horizontal="left" vertical="center" wrapText="1"/>
    </xf>
    <xf numFmtId="16" fontId="4" fillId="56" borderId="15" xfId="0" applyNumberFormat="1" applyFont="1" applyFill="1" applyBorder="1" applyAlignment="1">
      <alignment horizontal="left" vertical="center" wrapText="1"/>
    </xf>
    <xf numFmtId="49" fontId="4" fillId="56" borderId="16" xfId="0" applyNumberFormat="1" applyFont="1" applyFill="1" applyBorder="1" applyAlignment="1">
      <alignment horizontal="center" vertical="center" wrapText="1"/>
    </xf>
    <xf numFmtId="0" fontId="4" fillId="56" borderId="17" xfId="0" applyFont="1" applyFill="1" applyBorder="1" applyAlignment="1">
      <alignment horizontal="left" vertical="center"/>
    </xf>
    <xf numFmtId="0" fontId="4" fillId="56" borderId="23" xfId="0" applyFont="1" applyFill="1" applyBorder="1" applyAlignment="1">
      <alignment horizontal="center" vertical="center" wrapText="1"/>
    </xf>
    <xf numFmtId="0" fontId="4" fillId="56" borderId="25" xfId="0" applyFont="1" applyFill="1" applyBorder="1" applyAlignment="1">
      <alignment horizontal="left" vertical="center"/>
    </xf>
    <xf numFmtId="0" fontId="4" fillId="56" borderId="26" xfId="0" applyFont="1" applyFill="1" applyBorder="1" applyAlignment="1">
      <alignment horizontal="left" vertical="center"/>
    </xf>
    <xf numFmtId="0" fontId="4" fillId="56" borderId="26" xfId="0" applyFont="1" applyFill="1" applyBorder="1" applyAlignment="1">
      <alignment horizontal="left" vertical="center" wrapText="1"/>
    </xf>
    <xf numFmtId="0" fontId="4" fillId="56" borderId="15" xfId="0" applyFont="1" applyFill="1" applyBorder="1" applyAlignment="1">
      <alignment horizontal="left" vertical="center"/>
    </xf>
    <xf numFmtId="16" fontId="4" fillId="0" borderId="15" xfId="0" quotePrefix="1" applyNumberFormat="1" applyFont="1" applyFill="1" applyBorder="1" applyAlignment="1">
      <alignment horizontal="left" vertical="center" wrapText="1"/>
    </xf>
    <xf numFmtId="0" fontId="5" fillId="0" borderId="16" xfId="0" applyFont="1" applyFill="1" applyBorder="1" applyAlignment="1">
      <alignment horizontal="left" vertical="center"/>
    </xf>
    <xf numFmtId="0" fontId="4" fillId="0" borderId="24" xfId="0" applyFont="1" applyFill="1" applyBorder="1" applyAlignment="1">
      <alignment horizontal="left" vertical="center"/>
    </xf>
    <xf numFmtId="0" fontId="4" fillId="0" borderId="20" xfId="0" applyFont="1" applyFill="1" applyBorder="1" applyAlignment="1">
      <alignment horizontal="left" vertical="center"/>
    </xf>
    <xf numFmtId="0" fontId="4" fillId="0" borderId="16" xfId="0" applyFont="1" applyFill="1" applyBorder="1" applyAlignment="1">
      <alignment horizontal="center" vertical="center"/>
    </xf>
    <xf numFmtId="0" fontId="4" fillId="0" borderId="17" xfId="0" applyFont="1" applyFill="1" applyBorder="1" applyAlignment="1">
      <alignment horizontal="left" vertical="center"/>
    </xf>
    <xf numFmtId="16" fontId="4" fillId="0" borderId="15" xfId="0" applyNumberFormat="1" applyFont="1" applyFill="1" applyBorder="1" applyAlignment="1">
      <alignment horizontal="left" vertical="center"/>
    </xf>
    <xf numFmtId="0" fontId="4" fillId="0" borderId="15" xfId="0" applyFont="1" applyFill="1" applyBorder="1" applyAlignment="1">
      <alignment vertical="center"/>
    </xf>
    <xf numFmtId="0" fontId="4" fillId="56" borderId="15" xfId="0" quotePrefix="1" applyFont="1" applyFill="1" applyBorder="1" applyAlignment="1">
      <alignment horizontal="left" vertical="center" wrapText="1"/>
    </xf>
    <xf numFmtId="0" fontId="5" fillId="56" borderId="15" xfId="0" applyFont="1" applyFill="1" applyBorder="1" applyAlignment="1">
      <alignment horizontal="left" vertical="center" wrapText="1"/>
    </xf>
    <xf numFmtId="0" fontId="4" fillId="56" borderId="23" xfId="0" applyFont="1" applyFill="1" applyBorder="1" applyAlignment="1">
      <alignment horizontal="left" vertical="center" wrapText="1"/>
    </xf>
    <xf numFmtId="0" fontId="4" fillId="56" borderId="19" xfId="0" applyFont="1" applyFill="1" applyBorder="1" applyAlignment="1">
      <alignment horizontal="left" vertical="center"/>
    </xf>
    <xf numFmtId="0" fontId="4" fillId="56" borderId="19" xfId="0" applyFont="1" applyFill="1" applyBorder="1" applyAlignment="1">
      <alignment horizontal="left" vertical="center" wrapText="1"/>
    </xf>
    <xf numFmtId="0" fontId="9" fillId="56" borderId="16" xfId="0" applyFont="1" applyFill="1" applyBorder="1" applyAlignment="1">
      <alignment horizontal="left" vertical="center"/>
    </xf>
    <xf numFmtId="0" fontId="9" fillId="56" borderId="17" xfId="0" applyFont="1" applyFill="1" applyBorder="1" applyAlignment="1">
      <alignment horizontal="left" vertical="center" wrapText="1"/>
    </xf>
    <xf numFmtId="16" fontId="4" fillId="56" borderId="15" xfId="0" quotePrefix="1" applyNumberFormat="1" applyFont="1" applyFill="1" applyBorder="1" applyAlignment="1">
      <alignment horizontal="left" vertical="center" wrapText="1"/>
    </xf>
    <xf numFmtId="0" fontId="4" fillId="0" borderId="26" xfId="0" applyFont="1" applyFill="1" applyBorder="1" applyAlignment="1">
      <alignment horizontal="left" vertical="center"/>
    </xf>
    <xf numFmtId="0" fontId="4" fillId="56" borderId="19" xfId="0" applyFont="1" applyFill="1" applyBorder="1" applyAlignment="1">
      <alignment horizontal="center" vertical="center" wrapText="1"/>
    </xf>
    <xf numFmtId="0" fontId="4" fillId="0" borderId="22" xfId="0" applyFont="1" applyFill="1" applyBorder="1" applyAlignment="1">
      <alignment horizontal="left" vertical="center"/>
    </xf>
    <xf numFmtId="0" fontId="4" fillId="56" borderId="21" xfId="0" quotePrefix="1" applyFont="1" applyFill="1" applyBorder="1" applyAlignment="1">
      <alignment horizontal="left" vertical="center" wrapText="1"/>
    </xf>
    <xf numFmtId="0" fontId="4" fillId="56" borderId="24" xfId="0" applyFont="1" applyFill="1" applyBorder="1" applyAlignment="1">
      <alignment horizontal="center" vertical="center" wrapText="1"/>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4" fillId="0" borderId="29" xfId="0" applyFont="1" applyFill="1" applyBorder="1" applyAlignment="1">
      <alignment horizontal="left" vertical="center" wrapText="1"/>
    </xf>
    <xf numFmtId="0" fontId="9" fillId="0" borderId="16" xfId="0" applyFont="1" applyFill="1" applyBorder="1" applyAlignment="1">
      <alignment horizontal="left" vertical="center"/>
    </xf>
    <xf numFmtId="0" fontId="9" fillId="0" borderId="17" xfId="0" applyFont="1" applyFill="1" applyBorder="1" applyAlignment="1">
      <alignment horizontal="left" vertical="center" wrapText="1"/>
    </xf>
    <xf numFmtId="0" fontId="5" fillId="56" borderId="23" xfId="0" applyFont="1" applyFill="1" applyBorder="1" applyAlignment="1">
      <alignment horizontal="left" vertical="center"/>
    </xf>
    <xf numFmtId="0" fontId="5" fillId="56" borderId="24" xfId="0" applyFont="1" applyFill="1" applyBorder="1" applyAlignment="1">
      <alignment horizontal="left" vertical="center"/>
    </xf>
    <xf numFmtId="0" fontId="5" fillId="56" borderId="24" xfId="0" applyFont="1" applyFill="1" applyBorder="1" applyAlignment="1">
      <alignment horizontal="left" vertical="center" wrapText="1"/>
    </xf>
    <xf numFmtId="0" fontId="5" fillId="56" borderId="17" xfId="0" applyFont="1" applyFill="1" applyBorder="1" applyAlignment="1">
      <alignment horizontal="left" vertical="center" wrapText="1"/>
    </xf>
    <xf numFmtId="0" fontId="5" fillId="56" borderId="0" xfId="0" applyFont="1" applyFill="1" applyBorder="1" applyAlignment="1">
      <alignment horizontal="left" vertical="center" wrapText="1"/>
    </xf>
    <xf numFmtId="0" fontId="4" fillId="56" borderId="0" xfId="0" applyFont="1" applyFill="1" applyBorder="1" applyAlignment="1">
      <alignment horizontal="left" vertical="center" wrapText="1"/>
    </xf>
    <xf numFmtId="0" fontId="4" fillId="56" borderId="0" xfId="0" applyFont="1" applyFill="1" applyBorder="1" applyAlignment="1">
      <alignment horizontal="center" vertical="center" wrapText="1"/>
    </xf>
    <xf numFmtId="0" fontId="4" fillId="0" borderId="21" xfId="0" applyFont="1" applyBorder="1" applyAlignment="1">
      <alignment vertical="center" wrapText="1"/>
    </xf>
    <xf numFmtId="0" fontId="0" fillId="0" borderId="0" xfId="0" applyAlignment="1">
      <alignment horizontal="left" vertical="center" wrapText="1"/>
    </xf>
    <xf numFmtId="0" fontId="13" fillId="0" borderId="0" xfId="273" applyAlignment="1" applyProtection="1"/>
    <xf numFmtId="0" fontId="5" fillId="0" borderId="0" xfId="0" applyFont="1" applyAlignment="1">
      <alignment vertical="center"/>
    </xf>
    <xf numFmtId="0" fontId="0" fillId="56" borderId="0" xfId="0" applyFill="1" applyAlignment="1">
      <alignment vertical="center"/>
    </xf>
    <xf numFmtId="0" fontId="5" fillId="56" borderId="0" xfId="0" applyFont="1" applyFill="1" applyAlignment="1">
      <alignment horizontal="right" vertical="center"/>
    </xf>
    <xf numFmtId="0" fontId="2" fillId="56" borderId="0" xfId="0" applyFont="1" applyFill="1" applyAlignment="1">
      <alignment horizontal="center" vertical="center" wrapText="1"/>
    </xf>
    <xf numFmtId="0" fontId="4" fillId="0" borderId="23" xfId="0" applyFont="1" applyBorder="1" applyAlignment="1">
      <alignment horizontal="center" vertical="center" wrapText="1"/>
    </xf>
    <xf numFmtId="0" fontId="5" fillId="0" borderId="15" xfId="0" applyFont="1" applyFill="1" applyBorder="1" applyAlignment="1">
      <alignment vertical="center" wrapText="1"/>
    </xf>
    <xf numFmtId="0" fontId="4" fillId="0" borderId="15" xfId="0" applyFont="1" applyFill="1" applyBorder="1" applyAlignment="1">
      <alignment horizontal="center" vertical="center"/>
    </xf>
    <xf numFmtId="0" fontId="5" fillId="0" borderId="0" xfId="0" applyFont="1" applyBorder="1" applyAlignment="1">
      <alignment vertical="center" wrapText="1"/>
    </xf>
    <xf numFmtId="0" fontId="4" fillId="0" borderId="0" xfId="0" applyFont="1" applyAlignment="1">
      <alignment vertical="center"/>
    </xf>
    <xf numFmtId="0" fontId="4" fillId="0" borderId="0" xfId="0" applyFont="1" applyBorder="1" applyAlignment="1">
      <alignment horizontal="left" vertical="center" wrapText="1"/>
    </xf>
    <xf numFmtId="0" fontId="45" fillId="56" borderId="0" xfId="0" applyFont="1" applyFill="1" applyAlignment="1">
      <alignment vertical="center"/>
    </xf>
    <xf numFmtId="0" fontId="2" fillId="0" borderId="15"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6" xfId="0" applyFont="1" applyBorder="1" applyAlignment="1">
      <alignment horizontal="left" vertical="center" wrapText="1"/>
    </xf>
    <xf numFmtId="0" fontId="3" fillId="0" borderId="21" xfId="0" applyFont="1" applyBorder="1" applyAlignment="1">
      <alignment horizontal="left" vertical="center" wrapText="1"/>
    </xf>
    <xf numFmtId="0" fontId="3" fillId="56" borderId="16" xfId="0" applyFont="1" applyFill="1" applyBorder="1" applyAlignment="1">
      <alignment horizontal="left" vertical="center" wrapText="1"/>
    </xf>
    <xf numFmtId="0" fontId="2" fillId="0" borderId="15" xfId="0" applyFont="1" applyBorder="1" applyAlignment="1">
      <alignment vertical="center" wrapText="1"/>
    </xf>
    <xf numFmtId="0" fontId="3" fillId="0" borderId="15" xfId="0" applyFont="1" applyBorder="1" applyAlignment="1">
      <alignment vertical="center" wrapText="1"/>
    </xf>
    <xf numFmtId="0" fontId="3" fillId="0" borderId="21" xfId="0" applyFont="1" applyBorder="1" applyAlignment="1">
      <alignment vertical="center"/>
    </xf>
    <xf numFmtId="0" fontId="2" fillId="0" borderId="0" xfId="0" applyFont="1" applyAlignment="1">
      <alignment vertical="center"/>
    </xf>
    <xf numFmtId="0" fontId="3" fillId="0" borderId="0" xfId="0" applyFont="1" applyAlignment="1">
      <alignment vertical="center"/>
    </xf>
    <xf numFmtId="0" fontId="3" fillId="0" borderId="19" xfId="0" applyFont="1" applyBorder="1" applyAlignment="1">
      <alignment horizontal="left" vertical="center" wrapText="1"/>
    </xf>
    <xf numFmtId="0" fontId="3" fillId="0" borderId="22" xfId="0" applyFont="1" applyBorder="1" applyAlignment="1">
      <alignment horizontal="left" vertical="center" wrapText="1"/>
    </xf>
    <xf numFmtId="0" fontId="45" fillId="0" borderId="16" xfId="0" applyFont="1" applyBorder="1" applyAlignment="1">
      <alignment vertical="center"/>
    </xf>
    <xf numFmtId="0" fontId="47" fillId="0" borderId="24" xfId="0" applyFont="1" applyBorder="1" applyAlignment="1">
      <alignment horizontal="left" vertical="center" wrapText="1"/>
    </xf>
    <xf numFmtId="0" fontId="3" fillId="0" borderId="28" xfId="0" applyFont="1" applyBorder="1" applyAlignment="1">
      <alignment horizontal="left" vertical="center" wrapText="1"/>
    </xf>
    <xf numFmtId="0" fontId="29" fillId="0" borderId="16" xfId="0" applyFont="1" applyBorder="1" applyAlignment="1">
      <alignment horizontal="left" vertical="center" wrapText="1"/>
    </xf>
    <xf numFmtId="0" fontId="2" fillId="0" borderId="28" xfId="0" applyFont="1" applyBorder="1" applyAlignment="1">
      <alignment horizontal="left" vertical="center" wrapText="1"/>
    </xf>
    <xf numFmtId="0" fontId="3" fillId="0" borderId="24" xfId="0" applyFont="1" applyBorder="1" applyAlignment="1">
      <alignment horizontal="left" vertical="center" wrapText="1"/>
    </xf>
    <xf numFmtId="0" fontId="2" fillId="0" borderId="17" xfId="0" applyFont="1" applyBorder="1" applyAlignment="1">
      <alignment vertical="center"/>
    </xf>
    <xf numFmtId="0" fontId="2" fillId="0" borderId="21" xfId="0" applyFont="1" applyBorder="1" applyAlignment="1">
      <alignment vertical="center"/>
    </xf>
    <xf numFmtId="0" fontId="3" fillId="0" borderId="0" xfId="0" applyFont="1" applyBorder="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center" wrapText="1"/>
    </xf>
    <xf numFmtId="0" fontId="48" fillId="0" borderId="0" xfId="0" applyFont="1" applyFill="1" applyAlignment="1">
      <alignment vertical="center"/>
    </xf>
    <xf numFmtId="0" fontId="48" fillId="0" borderId="0" xfId="0" applyFont="1" applyFill="1" applyAlignment="1">
      <alignment horizontal="left" vertical="center"/>
    </xf>
    <xf numFmtId="0" fontId="50" fillId="0" borderId="15" xfId="0" applyFont="1" applyFill="1" applyBorder="1" applyAlignment="1">
      <alignment horizontal="center" vertical="center" wrapText="1"/>
    </xf>
    <xf numFmtId="0" fontId="49" fillId="0" borderId="15" xfId="0" applyFont="1" applyFill="1" applyBorder="1" applyAlignment="1">
      <alignment vertical="center" wrapText="1"/>
    </xf>
    <xf numFmtId="0" fontId="15" fillId="0" borderId="16" xfId="0" applyFont="1" applyFill="1" applyBorder="1" applyAlignment="1">
      <alignment horizontal="center" vertical="top" wrapText="1"/>
    </xf>
    <xf numFmtId="0" fontId="15" fillId="0" borderId="21" xfId="0" applyFont="1" applyFill="1" applyBorder="1" applyAlignment="1">
      <alignment vertical="top" wrapText="1"/>
    </xf>
    <xf numFmtId="0" fontId="15" fillId="0" borderId="15" xfId="0" applyFont="1" applyFill="1" applyBorder="1" applyAlignment="1">
      <alignment vertical="center" wrapText="1"/>
    </xf>
    <xf numFmtId="16" fontId="15" fillId="0" borderId="15" xfId="0" quotePrefix="1" applyNumberFormat="1" applyFont="1" applyFill="1" applyBorder="1" applyAlignment="1">
      <alignment horizontal="center" vertical="center" wrapText="1"/>
    </xf>
    <xf numFmtId="0" fontId="15" fillId="0" borderId="16" xfId="0" applyFont="1" applyFill="1" applyBorder="1" applyAlignment="1">
      <alignment horizontal="left" vertical="top" wrapText="1"/>
    </xf>
    <xf numFmtId="0" fontId="15" fillId="0" borderId="21" xfId="0" applyFont="1" applyFill="1" applyBorder="1" applyAlignment="1">
      <alignment horizontal="left" vertical="top" wrapText="1"/>
    </xf>
    <xf numFmtId="0" fontId="0" fillId="56" borderId="0" xfId="0" applyFill="1"/>
    <xf numFmtId="0" fontId="4" fillId="56" borderId="0" xfId="0" applyFont="1" applyFill="1" applyAlignment="1"/>
    <xf numFmtId="0" fontId="1" fillId="56" borderId="0" xfId="0" applyFont="1" applyFill="1"/>
    <xf numFmtId="0" fontId="1" fillId="0" borderId="0" xfId="0" applyFont="1"/>
    <xf numFmtId="0" fontId="4" fillId="56" borderId="0" xfId="0" applyFont="1" applyFill="1"/>
    <xf numFmtId="0" fontId="6" fillId="0" borderId="15" xfId="0" applyFont="1" applyBorder="1" applyAlignment="1">
      <alignment horizontal="center" vertical="center" wrapText="1"/>
    </xf>
    <xf numFmtId="0" fontId="6" fillId="0" borderId="15" xfId="0" applyFont="1" applyBorder="1" applyAlignment="1">
      <alignment horizontal="center" vertical="top" wrapText="1"/>
    </xf>
    <xf numFmtId="0" fontId="6" fillId="0" borderId="15" xfId="0" applyFont="1" applyBorder="1" applyAlignment="1">
      <alignment horizontal="center" wrapText="1"/>
    </xf>
    <xf numFmtId="0" fontId="51" fillId="0" borderId="15" xfId="0" applyFont="1" applyBorder="1" applyAlignment="1">
      <alignment horizontal="left" wrapText="1"/>
    </xf>
    <xf numFmtId="0" fontId="6" fillId="0" borderId="15" xfId="0" applyFont="1" applyBorder="1" applyAlignment="1">
      <alignment horizontal="left" wrapText="1"/>
    </xf>
    <xf numFmtId="0" fontId="6" fillId="0" borderId="15" xfId="0" applyFont="1" applyBorder="1" applyAlignment="1">
      <alignment horizontal="left" wrapText="1" indent="1"/>
    </xf>
    <xf numFmtId="0" fontId="51" fillId="56" borderId="15" xfId="0" applyFont="1" applyFill="1" applyBorder="1" applyAlignment="1">
      <alignment horizontal="left" wrapText="1"/>
    </xf>
    <xf numFmtId="0" fontId="6" fillId="0" borderId="23" xfId="0" applyFont="1" applyBorder="1" applyAlignment="1">
      <alignment horizontal="left" vertical="top" wrapText="1"/>
    </xf>
    <xf numFmtId="0" fontId="6" fillId="0" borderId="15" xfId="0" applyFont="1" applyBorder="1" applyAlignment="1">
      <alignment horizontal="left" vertical="top" wrapText="1"/>
    </xf>
    <xf numFmtId="0" fontId="6" fillId="0" borderId="15" xfId="0" applyFont="1" applyBorder="1" applyAlignment="1">
      <alignment horizontal="left" vertical="top" wrapText="1" indent="1"/>
    </xf>
    <xf numFmtId="0" fontId="51" fillId="0" borderId="15" xfId="0" applyFont="1" applyBorder="1" applyAlignment="1">
      <alignment horizontal="left" vertical="top" wrapText="1"/>
    </xf>
    <xf numFmtId="0" fontId="1" fillId="56" borderId="0" xfId="0" applyFont="1" applyFill="1" applyBorder="1"/>
    <xf numFmtId="0" fontId="6" fillId="56" borderId="0" xfId="0" applyFont="1" applyFill="1"/>
    <xf numFmtId="0" fontId="4" fillId="0" borderId="15" xfId="0" applyFont="1" applyBorder="1" applyAlignment="1">
      <alignment horizontal="center" vertical="center"/>
    </xf>
    <xf numFmtId="0" fontId="4" fillId="0" borderId="15" xfId="0" applyFont="1" applyBorder="1"/>
    <xf numFmtId="0" fontId="4" fillId="56" borderId="15" xfId="0" applyFont="1" applyFill="1" applyBorder="1" applyAlignment="1">
      <alignment horizontal="center" vertical="center"/>
    </xf>
    <xf numFmtId="0" fontId="5" fillId="56" borderId="15" xfId="0" applyFont="1" applyFill="1" applyBorder="1" applyAlignment="1">
      <alignment wrapText="1"/>
    </xf>
    <xf numFmtId="0" fontId="5" fillId="56" borderId="15" xfId="0" applyFont="1" applyFill="1" applyBorder="1" applyAlignment="1">
      <alignment horizontal="left" vertical="top" wrapText="1"/>
    </xf>
    <xf numFmtId="0" fontId="4" fillId="0" borderId="0" xfId="0" applyFont="1" applyAlignment="1">
      <alignment horizontal="left" vertical="center" wrapText="1"/>
    </xf>
    <xf numFmtId="0" fontId="12" fillId="0" borderId="0" xfId="934" applyAlignment="1">
      <alignment vertical="center"/>
    </xf>
    <xf numFmtId="0" fontId="5" fillId="0" borderId="0" xfId="934" applyFont="1" applyAlignment="1">
      <alignment vertical="center"/>
    </xf>
    <xf numFmtId="0" fontId="15" fillId="0" borderId="0" xfId="934" applyFont="1" applyAlignment="1">
      <alignment vertical="center"/>
    </xf>
    <xf numFmtId="0" fontId="3" fillId="0" borderId="0" xfId="934" applyFont="1" applyAlignment="1">
      <alignment vertical="center"/>
    </xf>
    <xf numFmtId="0" fontId="17" fillId="0" borderId="0" xfId="934" applyFont="1" applyAlignment="1">
      <alignment horizontal="center" vertical="center"/>
    </xf>
    <xf numFmtId="0" fontId="18" fillId="0" borderId="0" xfId="934" applyFont="1" applyAlignment="1">
      <alignment vertical="center"/>
    </xf>
    <xf numFmtId="0" fontId="2" fillId="0" borderId="15" xfId="934" applyFont="1" applyBorder="1" applyAlignment="1">
      <alignment horizontal="center" vertical="center" wrapText="1"/>
    </xf>
    <xf numFmtId="0" fontId="22" fillId="0" borderId="15" xfId="934" applyFont="1" applyBorder="1" applyAlignment="1">
      <alignment vertical="center"/>
    </xf>
    <xf numFmtId="0" fontId="2" fillId="0" borderId="15" xfId="934" applyFont="1" applyBorder="1" applyAlignment="1">
      <alignment vertical="center" wrapText="1"/>
    </xf>
    <xf numFmtId="0" fontId="3" fillId="0" borderId="15" xfId="934" applyFont="1" applyBorder="1" applyAlignment="1">
      <alignment vertical="center"/>
    </xf>
    <xf numFmtId="0" fontId="3" fillId="0" borderId="15" xfId="934" applyFont="1" applyBorder="1" applyAlignment="1">
      <alignment vertical="center" wrapText="1"/>
    </xf>
    <xf numFmtId="0" fontId="2" fillId="0" borderId="15" xfId="934" applyFont="1" applyBorder="1" applyAlignment="1">
      <alignment vertical="center"/>
    </xf>
    <xf numFmtId="0" fontId="2" fillId="0" borderId="15" xfId="934" applyFont="1" applyBorder="1" applyAlignment="1">
      <alignment horizontal="left" vertical="center"/>
    </xf>
    <xf numFmtId="0" fontId="4" fillId="0" borderId="0" xfId="934" applyFont="1" applyAlignment="1">
      <alignment vertical="center" wrapText="1"/>
    </xf>
    <xf numFmtId="0" fontId="3" fillId="0" borderId="0" xfId="934" applyFont="1" applyBorder="1" applyAlignment="1">
      <alignment horizontal="left" vertical="center" wrapText="1"/>
    </xf>
    <xf numFmtId="0" fontId="4" fillId="0" borderId="0" xfId="934" applyFont="1" applyBorder="1" applyAlignment="1">
      <alignment horizontal="left" vertical="top" wrapText="1"/>
    </xf>
    <xf numFmtId="0" fontId="4" fillId="0" borderId="0" xfId="934" applyFont="1" applyBorder="1" applyAlignment="1">
      <alignment horizontal="center" vertical="top" wrapText="1"/>
    </xf>
    <xf numFmtId="0" fontId="4" fillId="0" borderId="0" xfId="934" applyFont="1" applyAlignment="1">
      <alignment horizontal="center" vertical="top" wrapText="1"/>
    </xf>
    <xf numFmtId="0" fontId="4" fillId="0" borderId="0" xfId="934" applyFont="1" applyFill="1" applyBorder="1" applyAlignment="1">
      <alignment horizontal="center" vertical="top" wrapText="1"/>
    </xf>
    <xf numFmtId="0" fontId="3" fillId="0" borderId="0" xfId="934" applyFont="1" applyAlignment="1">
      <alignment horizontal="left" vertical="center"/>
    </xf>
    <xf numFmtId="0" fontId="12" fillId="0" borderId="0" xfId="934" applyAlignment="1">
      <alignment vertical="center" wrapText="1"/>
    </xf>
    <xf numFmtId="0" fontId="23" fillId="0" borderId="15" xfId="934" applyFont="1" applyBorder="1" applyAlignment="1">
      <alignment vertical="center"/>
    </xf>
    <xf numFmtId="0" fontId="3" fillId="0" borderId="15" xfId="934" applyFont="1" applyBorder="1" applyAlignment="1">
      <alignment horizontal="left" vertical="center"/>
    </xf>
    <xf numFmtId="0" fontId="12" fillId="0" borderId="0" xfId="934" applyBorder="1" applyAlignment="1">
      <alignment vertical="center"/>
    </xf>
    <xf numFmtId="0" fontId="4" fillId="0" borderId="0" xfId="934" applyFont="1" applyFill="1" applyBorder="1" applyAlignment="1">
      <alignment horizontal="left" vertical="center" wrapText="1"/>
    </xf>
    <xf numFmtId="0" fontId="12" fillId="56" borderId="0" xfId="935" applyFill="1"/>
    <xf numFmtId="0" fontId="5" fillId="56" borderId="0" xfId="935" applyFont="1" applyFill="1"/>
    <xf numFmtId="0" fontId="12" fillId="0" borderId="0" xfId="935"/>
    <xf numFmtId="0" fontId="12" fillId="56" borderId="0" xfId="935" applyFill="1" applyAlignment="1"/>
    <xf numFmtId="0" fontId="4" fillId="56" borderId="0" xfId="935" applyFont="1" applyFill="1" applyAlignment="1">
      <alignment horizontal="left"/>
    </xf>
    <xf numFmtId="0" fontId="4" fillId="56" borderId="0" xfId="935" applyFont="1" applyFill="1" applyAlignment="1">
      <alignment horizontal="right"/>
    </xf>
    <xf numFmtId="0" fontId="12" fillId="56" borderId="0" xfId="935" applyFill="1" applyAlignment="1">
      <alignment horizontal="right"/>
    </xf>
    <xf numFmtId="0" fontId="2" fillId="0" borderId="0" xfId="935" applyFont="1" applyAlignment="1"/>
    <xf numFmtId="0" fontId="16" fillId="0" borderId="0" xfId="935" applyFont="1" applyAlignment="1"/>
    <xf numFmtId="0" fontId="24" fillId="0" borderId="0" xfId="935" applyFont="1" applyAlignment="1"/>
    <xf numFmtId="0" fontId="24" fillId="0" borderId="0" xfId="935" applyFont="1" applyAlignment="1">
      <alignment wrapText="1"/>
    </xf>
    <xf numFmtId="0" fontId="25" fillId="56" borderId="0" xfId="935" applyFont="1" applyFill="1" applyAlignment="1">
      <alignment horizontal="center"/>
    </xf>
    <xf numFmtId="0" fontId="16" fillId="56" borderId="0" xfId="935" applyFont="1" applyFill="1" applyBorder="1" applyAlignment="1">
      <alignment horizontal="center"/>
    </xf>
    <xf numFmtId="0" fontId="12" fillId="56" borderId="0" xfId="935" applyFill="1" applyBorder="1" applyAlignment="1">
      <alignment horizontal="left"/>
    </xf>
    <xf numFmtId="0" fontId="8" fillId="56" borderId="0" xfId="935" applyFont="1" applyFill="1" applyBorder="1"/>
    <xf numFmtId="0" fontId="12" fillId="56" borderId="0" xfId="935" applyFill="1" applyBorder="1"/>
    <xf numFmtId="0" fontId="5" fillId="0" borderId="15" xfId="935" applyFont="1" applyBorder="1" applyAlignment="1">
      <alignment horizontal="center" vertical="center" wrapText="1"/>
    </xf>
    <xf numFmtId="0" fontId="26" fillId="0" borderId="15" xfId="935" applyFont="1" applyFill="1" applyBorder="1" applyAlignment="1">
      <alignment horizontal="center" vertical="center" wrapText="1"/>
    </xf>
    <xf numFmtId="0" fontId="4" fillId="0" borderId="15" xfId="935" applyFont="1" applyBorder="1" applyAlignment="1">
      <alignment horizontal="center" wrapText="1"/>
    </xf>
    <xf numFmtId="0" fontId="4" fillId="0" borderId="15" xfId="935" applyFont="1" applyBorder="1" applyAlignment="1">
      <alignment horizontal="center" vertical="top" wrapText="1"/>
    </xf>
    <xf numFmtId="0" fontId="27" fillId="0" borderId="15" xfId="935" applyFont="1" applyBorder="1" applyAlignment="1">
      <alignment horizontal="center" wrapText="1"/>
    </xf>
    <xf numFmtId="0" fontId="4" fillId="0" borderId="15" xfId="935" applyFont="1" applyBorder="1" applyAlignment="1">
      <alignment horizontal="center"/>
    </xf>
    <xf numFmtId="0" fontId="4" fillId="0" borderId="15" xfId="935" applyFont="1" applyBorder="1" applyAlignment="1">
      <alignment horizontal="center" vertical="top"/>
    </xf>
    <xf numFmtId="0" fontId="5" fillId="0" borderId="15" xfId="935" applyFont="1" applyBorder="1" applyAlignment="1">
      <alignment vertical="top" wrapText="1"/>
    </xf>
    <xf numFmtId="0" fontId="2" fillId="0" borderId="15" xfId="935" applyFont="1" applyBorder="1" applyAlignment="1">
      <alignment vertical="top" wrapText="1"/>
    </xf>
    <xf numFmtId="0" fontId="28" fillId="0" borderId="15" xfId="935" applyFont="1" applyBorder="1" applyAlignment="1">
      <alignment horizontal="center" vertical="center" wrapText="1"/>
    </xf>
    <xf numFmtId="0" fontId="2" fillId="0" borderId="15" xfId="935" applyFont="1" applyBorder="1" applyAlignment="1">
      <alignment horizontal="center" vertical="center" wrapText="1"/>
    </xf>
    <xf numFmtId="0" fontId="12" fillId="0" borderId="15" xfId="935" applyBorder="1"/>
    <xf numFmtId="0" fontId="4" fillId="0" borderId="15" xfId="935" applyFont="1" applyBorder="1" applyAlignment="1">
      <alignment horizontal="center" vertical="center" wrapText="1"/>
    </xf>
    <xf numFmtId="0" fontId="4" fillId="0" borderId="15" xfId="935" applyFont="1" applyFill="1" applyBorder="1" applyAlignment="1">
      <alignment vertical="center" wrapText="1"/>
    </xf>
    <xf numFmtId="0" fontId="3" fillId="0" borderId="15" xfId="935" applyFont="1" applyBorder="1" applyAlignment="1">
      <alignment horizontal="center" vertical="center" wrapText="1"/>
    </xf>
    <xf numFmtId="0" fontId="29" fillId="0" borderId="15" xfId="935" applyFont="1" applyFill="1" applyBorder="1" applyAlignment="1">
      <alignment horizontal="center" vertical="center" wrapText="1"/>
    </xf>
    <xf numFmtId="0" fontId="3" fillId="0" borderId="15" xfId="935" applyFont="1" applyBorder="1" applyAlignment="1">
      <alignment vertical="top" wrapText="1"/>
    </xf>
    <xf numFmtId="0" fontId="29" fillId="0" borderId="15" xfId="935" applyFont="1" applyBorder="1" applyAlignment="1">
      <alignment horizontal="center" vertical="center" wrapText="1"/>
    </xf>
    <xf numFmtId="0" fontId="27" fillId="0" borderId="15" xfId="935" applyFont="1" applyBorder="1" applyAlignment="1">
      <alignment horizontal="center" vertical="center" wrapText="1"/>
    </xf>
    <xf numFmtId="0" fontId="5" fillId="0" borderId="15" xfId="935" applyFont="1" applyFill="1" applyBorder="1" applyAlignment="1">
      <alignment vertical="center" wrapText="1"/>
    </xf>
    <xf numFmtId="0" fontId="4" fillId="0" borderId="15" xfId="935" applyFont="1" applyBorder="1" applyAlignment="1">
      <alignment vertical="center" wrapText="1"/>
    </xf>
    <xf numFmtId="0" fontId="5" fillId="0" borderId="15" xfId="935" applyFont="1" applyBorder="1" applyAlignment="1">
      <alignment vertical="center" wrapText="1"/>
    </xf>
    <xf numFmtId="0" fontId="4" fillId="56" borderId="0" xfId="935" applyFont="1" applyFill="1" applyAlignment="1">
      <alignment horizontal="center" vertical="top" wrapText="1"/>
    </xf>
    <xf numFmtId="0" fontId="4" fillId="56" borderId="0" xfId="935" applyFont="1" applyFill="1" applyAlignment="1">
      <alignment wrapText="1"/>
    </xf>
    <xf numFmtId="0" fontId="4" fillId="56" borderId="0" xfId="935" applyFont="1" applyFill="1" applyAlignment="1">
      <alignment horizontal="center" vertical="top"/>
    </xf>
    <xf numFmtId="0" fontId="12" fillId="56" borderId="0" xfId="935" applyFill="1" applyAlignment="1">
      <alignment horizontal="center" vertical="top"/>
    </xf>
    <xf numFmtId="0" fontId="12" fillId="0" borderId="0" xfId="935" applyFill="1" applyBorder="1" applyAlignment="1"/>
    <xf numFmtId="0" fontId="12" fillId="0" borderId="0" xfId="935" applyFill="1" applyBorder="1"/>
    <xf numFmtId="0" fontId="4" fillId="0" borderId="0" xfId="935" applyFont="1" applyFill="1" applyBorder="1" applyAlignment="1">
      <alignment wrapText="1"/>
    </xf>
    <xf numFmtId="0" fontId="4" fillId="56" borderId="0" xfId="936" applyFont="1" applyFill="1" applyAlignment="1">
      <alignment vertical="center"/>
    </xf>
    <xf numFmtId="0" fontId="4" fillId="56" borderId="0" xfId="936" applyFont="1" applyFill="1" applyAlignment="1">
      <alignment vertical="center" wrapText="1"/>
    </xf>
    <xf numFmtId="0" fontId="5" fillId="56" borderId="0" xfId="936" applyFont="1" applyFill="1" applyBorder="1" applyAlignment="1">
      <alignment vertical="center"/>
    </xf>
    <xf numFmtId="0" fontId="31" fillId="0" borderId="0" xfId="936" applyFont="1" applyAlignment="1">
      <alignment vertical="center"/>
    </xf>
    <xf numFmtId="0" fontId="5" fillId="56" borderId="0" xfId="936" applyFont="1" applyFill="1" applyAlignment="1">
      <alignment horizontal="center" vertical="center" wrapText="1"/>
    </xf>
    <xf numFmtId="0" fontId="32" fillId="56" borderId="0" xfId="936" applyFont="1" applyFill="1" applyAlignment="1">
      <alignment horizontal="center" vertical="center" wrapText="1"/>
    </xf>
    <xf numFmtId="0" fontId="4" fillId="56" borderId="0" xfId="936" applyFont="1" applyFill="1" applyAlignment="1">
      <alignment horizontal="center" vertical="center" wrapText="1"/>
    </xf>
    <xf numFmtId="0" fontId="4" fillId="0" borderId="0" xfId="936" applyFont="1" applyFill="1" applyAlignment="1">
      <alignment horizontal="center" vertical="center" wrapText="1"/>
    </xf>
    <xf numFmtId="0" fontId="32" fillId="56" borderId="0" xfId="936" applyFont="1" applyFill="1" applyAlignment="1">
      <alignment vertical="center" wrapText="1"/>
    </xf>
    <xf numFmtId="0" fontId="5" fillId="0" borderId="15" xfId="936" applyFont="1" applyFill="1" applyBorder="1" applyAlignment="1">
      <alignment horizontal="center" vertical="center" wrapText="1"/>
    </xf>
    <xf numFmtId="49" fontId="5" fillId="56" borderId="16" xfId="936" applyNumberFormat="1" applyFont="1" applyFill="1" applyBorder="1" applyAlignment="1">
      <alignment horizontal="center" vertical="center" wrapText="1"/>
    </xf>
    <xf numFmtId="0" fontId="5" fillId="56" borderId="15" xfId="936" applyFont="1" applyFill="1" applyBorder="1" applyAlignment="1">
      <alignment horizontal="center" vertical="center" wrapText="1"/>
    </xf>
    <xf numFmtId="0" fontId="4" fillId="56" borderId="16" xfId="936" applyFont="1" applyFill="1" applyBorder="1" applyAlignment="1">
      <alignment horizontal="left" vertical="center" wrapText="1"/>
    </xf>
    <xf numFmtId="0" fontId="4" fillId="56" borderId="15" xfId="936" applyFont="1" applyFill="1" applyBorder="1" applyAlignment="1">
      <alignment horizontal="center" vertical="center" wrapText="1"/>
    </xf>
    <xf numFmtId="0" fontId="4" fillId="0" borderId="0" xfId="936" applyFont="1"/>
    <xf numFmtId="0" fontId="9" fillId="56" borderId="19" xfId="936" applyFont="1" applyFill="1" applyBorder="1" applyAlignment="1">
      <alignment horizontal="left" vertical="center"/>
    </xf>
    <xf numFmtId="0" fontId="9" fillId="56" borderId="19" xfId="936" applyFont="1" applyFill="1" applyBorder="1" applyAlignment="1">
      <alignment horizontal="left" vertical="center" wrapText="1"/>
    </xf>
    <xf numFmtId="0" fontId="4" fillId="0" borderId="16" xfId="936" applyFont="1" applyFill="1" applyBorder="1" applyAlignment="1">
      <alignment horizontal="center" vertical="center" wrapText="1"/>
    </xf>
    <xf numFmtId="0" fontId="4" fillId="0" borderId="21" xfId="936" applyFont="1" applyFill="1" applyBorder="1" applyAlignment="1">
      <alignment horizontal="left" vertical="center"/>
    </xf>
    <xf numFmtId="0" fontId="4" fillId="0" borderId="21" xfId="936" applyFont="1" applyFill="1" applyBorder="1" applyAlignment="1">
      <alignment horizontal="left" vertical="center" wrapText="1"/>
    </xf>
    <xf numFmtId="16" fontId="4" fillId="0" borderId="17" xfId="936" applyNumberFormat="1" applyFont="1" applyFill="1" applyBorder="1" applyAlignment="1">
      <alignment horizontal="left" vertical="center" wrapText="1"/>
    </xf>
    <xf numFmtId="0" fontId="4" fillId="0" borderId="0" xfId="936" applyFont="1" applyFill="1" applyAlignment="1">
      <alignment vertical="center" wrapText="1"/>
    </xf>
    <xf numFmtId="0" fontId="4" fillId="0" borderId="16" xfId="936" applyFont="1" applyFill="1" applyBorder="1" applyAlignment="1">
      <alignment horizontal="left" vertical="center"/>
    </xf>
    <xf numFmtId="0" fontId="4" fillId="0" borderId="17" xfId="936" applyFont="1" applyFill="1" applyBorder="1" applyAlignment="1">
      <alignment horizontal="left" vertical="center" wrapText="1"/>
    </xf>
    <xf numFmtId="16" fontId="4" fillId="0" borderId="15" xfId="936" applyNumberFormat="1" applyFont="1" applyFill="1" applyBorder="1" applyAlignment="1">
      <alignment horizontal="left" vertical="center" wrapText="1"/>
    </xf>
    <xf numFmtId="0" fontId="4" fillId="0" borderId="15" xfId="936" applyFont="1" applyFill="1" applyBorder="1" applyAlignment="1">
      <alignment horizontal="left" vertical="center" wrapText="1"/>
    </xf>
    <xf numFmtId="0" fontId="4" fillId="56" borderId="16" xfId="936" applyFont="1" applyFill="1" applyBorder="1" applyAlignment="1">
      <alignment horizontal="center" vertical="center" wrapText="1"/>
    </xf>
    <xf numFmtId="0" fontId="4" fillId="56" borderId="16" xfId="936" applyFont="1" applyFill="1" applyBorder="1" applyAlignment="1">
      <alignment horizontal="left" vertical="center"/>
    </xf>
    <xf numFmtId="0" fontId="4" fillId="0" borderId="17" xfId="936" applyFont="1" applyBorder="1"/>
    <xf numFmtId="0" fontId="4" fillId="56" borderId="21" xfId="936" applyFont="1" applyFill="1" applyBorder="1" applyAlignment="1">
      <alignment horizontal="left" vertical="center" wrapText="1"/>
    </xf>
    <xf numFmtId="0" fontId="4" fillId="56" borderId="15" xfId="936" applyFont="1" applyFill="1" applyBorder="1" applyAlignment="1">
      <alignment horizontal="left" vertical="center" wrapText="1"/>
    </xf>
    <xf numFmtId="0" fontId="4" fillId="56" borderId="25" xfId="936" applyFont="1" applyFill="1" applyBorder="1" applyAlignment="1">
      <alignment horizontal="left" vertical="center"/>
    </xf>
    <xf numFmtId="0" fontId="4" fillId="56" borderId="26" xfId="936" applyFont="1" applyFill="1" applyBorder="1" applyAlignment="1">
      <alignment horizontal="left" vertical="center"/>
    </xf>
    <xf numFmtId="0" fontId="4" fillId="56" borderId="26" xfId="936" applyFont="1" applyFill="1" applyBorder="1" applyAlignment="1">
      <alignment horizontal="left" vertical="center" wrapText="1"/>
    </xf>
    <xf numFmtId="0" fontId="4" fillId="56" borderId="21" xfId="936" applyFont="1" applyFill="1" applyBorder="1" applyAlignment="1">
      <alignment horizontal="left" vertical="center"/>
    </xf>
    <xf numFmtId="0" fontId="4" fillId="56" borderId="17" xfId="936" applyFont="1" applyFill="1" applyBorder="1" applyAlignment="1">
      <alignment horizontal="left" vertical="center" wrapText="1"/>
    </xf>
    <xf numFmtId="16" fontId="4" fillId="56" borderId="15" xfId="936" applyNumberFormat="1" applyFont="1" applyFill="1" applyBorder="1" applyAlignment="1">
      <alignment horizontal="left" vertical="center" wrapText="1"/>
    </xf>
    <xf numFmtId="0" fontId="4" fillId="0" borderId="16" xfId="936" applyFont="1" applyBorder="1"/>
    <xf numFmtId="0" fontId="4" fillId="56" borderId="15" xfId="936" quotePrefix="1" applyFont="1" applyFill="1" applyBorder="1" applyAlignment="1">
      <alignment horizontal="left" vertical="center" wrapText="1"/>
    </xf>
    <xf numFmtId="0" fontId="4" fillId="0" borderId="15" xfId="936" applyFont="1" applyFill="1" applyBorder="1" applyAlignment="1">
      <alignment horizontal="center" vertical="center" wrapText="1"/>
    </xf>
    <xf numFmtId="0" fontId="5" fillId="0" borderId="21" xfId="936" applyFont="1" applyFill="1" applyBorder="1" applyAlignment="1">
      <alignment horizontal="left" vertical="center"/>
    </xf>
    <xf numFmtId="0" fontId="5" fillId="0" borderId="21" xfId="936" applyFont="1" applyFill="1" applyBorder="1" applyAlignment="1">
      <alignment horizontal="left" vertical="center" wrapText="1"/>
    </xf>
    <xf numFmtId="16" fontId="4" fillId="56" borderId="15" xfId="936" quotePrefix="1" applyNumberFormat="1" applyFont="1" applyFill="1" applyBorder="1" applyAlignment="1">
      <alignment horizontal="left" vertical="center" wrapText="1"/>
    </xf>
    <xf numFmtId="0" fontId="5" fillId="56" borderId="0" xfId="936" applyFont="1" applyFill="1" applyBorder="1" applyAlignment="1">
      <alignment horizontal="left" vertical="center" wrapText="1"/>
    </xf>
    <xf numFmtId="0" fontId="4" fillId="56" borderId="0" xfId="936" applyFont="1" applyFill="1" applyBorder="1" applyAlignment="1">
      <alignment horizontal="left" vertical="center" wrapText="1"/>
    </xf>
    <xf numFmtId="0" fontId="4" fillId="56" borderId="0" xfId="936" applyFont="1" applyFill="1" applyBorder="1" applyAlignment="1">
      <alignment vertical="center" wrapText="1"/>
    </xf>
    <xf numFmtId="0" fontId="4" fillId="56" borderId="0" xfId="936" applyFont="1" applyFill="1" applyBorder="1" applyAlignment="1">
      <alignment vertical="center"/>
    </xf>
    <xf numFmtId="0" fontId="6" fillId="56" borderId="0" xfId="936" applyFont="1" applyFill="1" applyBorder="1" applyAlignment="1">
      <alignment vertical="center"/>
    </xf>
    <xf numFmtId="0" fontId="4" fillId="0" borderId="0" xfId="936" applyFont="1" applyFill="1" applyAlignment="1">
      <alignment horizontal="center" vertical="top" wrapText="1"/>
    </xf>
    <xf numFmtId="0" fontId="5" fillId="56" borderId="18" xfId="936" applyFont="1" applyFill="1" applyBorder="1" applyAlignment="1">
      <alignment horizontal="center" vertical="center" wrapText="1"/>
    </xf>
    <xf numFmtId="0" fontId="5" fillId="56" borderId="15" xfId="936" applyFont="1" applyFill="1" applyBorder="1" applyAlignment="1">
      <alignment horizontal="center" vertical="center"/>
    </xf>
    <xf numFmtId="0" fontId="1" fillId="0" borderId="21" xfId="936" applyFont="1" applyBorder="1" applyAlignment="1">
      <alignment horizontal="left" vertical="center" wrapText="1"/>
    </xf>
    <xf numFmtId="0" fontId="3" fillId="0" borderId="0" xfId="936" applyFont="1"/>
    <xf numFmtId="0" fontId="4" fillId="0" borderId="17" xfId="936" applyFont="1" applyFill="1" applyBorder="1" applyAlignment="1">
      <alignment horizontal="left" vertical="center"/>
    </xf>
    <xf numFmtId="0" fontId="4" fillId="0" borderId="16" xfId="936" applyFont="1" applyFill="1" applyBorder="1" applyAlignment="1">
      <alignment vertical="center"/>
    </xf>
    <xf numFmtId="0" fontId="4" fillId="0" borderId="21" xfId="936" applyFont="1" applyFill="1" applyBorder="1" applyAlignment="1">
      <alignment vertical="center"/>
    </xf>
    <xf numFmtId="0" fontId="4" fillId="0" borderId="17" xfId="936" applyFont="1" applyFill="1" applyBorder="1" applyAlignment="1">
      <alignment vertical="center"/>
    </xf>
    <xf numFmtId="0" fontId="4" fillId="0" borderId="16" xfId="936" applyFont="1" applyFill="1" applyBorder="1" applyAlignment="1">
      <alignment horizontal="center" vertical="center"/>
    </xf>
    <xf numFmtId="0" fontId="4" fillId="0" borderId="17" xfId="936" applyFont="1" applyFill="1" applyBorder="1" applyAlignment="1"/>
    <xf numFmtId="0" fontId="5" fillId="0" borderId="17" xfId="936" applyFont="1" applyFill="1" applyBorder="1" applyAlignment="1"/>
    <xf numFmtId="0" fontId="5" fillId="0" borderId="17" xfId="936" applyFont="1" applyBorder="1"/>
    <xf numFmtId="0" fontId="5" fillId="56" borderId="21" xfId="936" applyFont="1" applyFill="1" applyBorder="1" applyAlignment="1">
      <alignment horizontal="left" vertical="center" wrapText="1"/>
    </xf>
    <xf numFmtId="0" fontId="4" fillId="0" borderId="17" xfId="936" applyFont="1" applyBorder="1" applyAlignment="1"/>
    <xf numFmtId="0" fontId="4" fillId="0" borderId="25" xfId="936" applyFont="1" applyFill="1" applyBorder="1" applyAlignment="1">
      <alignment horizontal="left" vertical="center"/>
    </xf>
    <xf numFmtId="0" fontId="4" fillId="0" borderId="26" xfId="936" applyFont="1" applyFill="1" applyBorder="1" applyAlignment="1">
      <alignment horizontal="left" vertical="center"/>
    </xf>
    <xf numFmtId="0" fontId="4" fillId="0" borderId="26" xfId="936" applyFont="1" applyFill="1" applyBorder="1" applyAlignment="1">
      <alignment horizontal="left" vertical="center" wrapText="1"/>
    </xf>
    <xf numFmtId="0" fontId="4" fillId="0" borderId="15" xfId="936" quotePrefix="1" applyFont="1" applyFill="1" applyBorder="1" applyAlignment="1">
      <alignment horizontal="left" vertical="center" wrapText="1"/>
    </xf>
    <xf numFmtId="0" fontId="4" fillId="0" borderId="15" xfId="936" applyFont="1" applyFill="1" applyBorder="1" applyAlignment="1">
      <alignment horizontal="left" vertical="center"/>
    </xf>
    <xf numFmtId="0" fontId="5" fillId="0" borderId="26" xfId="936" applyFont="1" applyFill="1" applyBorder="1" applyAlignment="1">
      <alignment horizontal="left" vertical="center"/>
    </xf>
    <xf numFmtId="0" fontId="9" fillId="0" borderId="16" xfId="936" applyFont="1" applyFill="1" applyBorder="1" applyAlignment="1">
      <alignment horizontal="left" vertical="center"/>
    </xf>
    <xf numFmtId="0" fontId="35" fillId="0" borderId="17" xfId="936" applyFont="1" applyFill="1" applyBorder="1" applyAlignment="1">
      <alignment horizontal="left" vertical="center"/>
    </xf>
    <xf numFmtId="0" fontId="34" fillId="0" borderId="17" xfId="936" applyFont="1" applyFill="1" applyBorder="1" applyAlignment="1">
      <alignment horizontal="left" vertical="center"/>
    </xf>
    <xf numFmtId="16" fontId="4" fillId="0" borderId="15" xfId="936" quotePrefix="1" applyNumberFormat="1" applyFont="1" applyFill="1" applyBorder="1" applyAlignment="1">
      <alignment horizontal="left" vertical="center" wrapText="1"/>
    </xf>
    <xf numFmtId="0" fontId="9" fillId="56" borderId="21" xfId="936" applyFont="1" applyFill="1" applyBorder="1" applyAlignment="1">
      <alignment horizontal="left" vertical="center"/>
    </xf>
    <xf numFmtId="0" fontId="9" fillId="56" borderId="21" xfId="936" applyFont="1" applyFill="1" applyBorder="1" applyAlignment="1">
      <alignment horizontal="left" vertical="center" wrapText="1"/>
    </xf>
    <xf numFmtId="0" fontId="1" fillId="0" borderId="0" xfId="936" applyFont="1" applyAlignment="1"/>
    <xf numFmtId="0" fontId="1" fillId="0" borderId="29" xfId="936" applyFont="1" applyBorder="1" applyAlignment="1"/>
    <xf numFmtId="0" fontId="1" fillId="0" borderId="0" xfId="936" applyFont="1" applyBorder="1" applyAlignment="1"/>
    <xf numFmtId="0" fontId="4" fillId="56" borderId="0" xfId="936" applyFont="1" applyFill="1" applyAlignment="1">
      <alignment horizontal="center" vertical="top" wrapText="1"/>
    </xf>
    <xf numFmtId="0" fontId="1" fillId="0" borderId="0" xfId="936" applyFont="1" applyFill="1" applyAlignment="1"/>
    <xf numFmtId="0" fontId="1" fillId="0" borderId="29" xfId="936" applyFont="1" applyFill="1" applyBorder="1" applyAlignment="1"/>
    <xf numFmtId="0" fontId="1" fillId="0" borderId="0" xfId="936" applyFont="1" applyFill="1" applyBorder="1" applyAlignment="1"/>
    <xf numFmtId="0" fontId="4" fillId="56" borderId="0" xfId="0" applyFont="1" applyFill="1" applyAlignment="1">
      <alignment horizontal="center" vertical="center"/>
    </xf>
    <xf numFmtId="0" fontId="4" fillId="0" borderId="21" xfId="0" applyFont="1" applyFill="1" applyBorder="1" applyAlignment="1">
      <alignment wrapText="1"/>
    </xf>
    <xf numFmtId="0" fontId="4" fillId="0" borderId="21" xfId="0" applyFont="1" applyBorder="1" applyAlignment="1">
      <alignment horizontal="center" vertical="center" wrapText="1"/>
    </xf>
    <xf numFmtId="0" fontId="1" fillId="0" borderId="16" xfId="0" applyFont="1" applyFill="1" applyBorder="1" applyAlignment="1">
      <alignment vertical="center"/>
    </xf>
    <xf numFmtId="0" fontId="4" fillId="0" borderId="16" xfId="0" applyNumberFormat="1" applyFont="1" applyFill="1" applyBorder="1" applyAlignment="1">
      <alignment horizontal="center" vertical="center" wrapText="1"/>
    </xf>
    <xf numFmtId="0" fontId="5" fillId="0" borderId="16" xfId="0" applyFont="1" applyFill="1" applyBorder="1"/>
    <xf numFmtId="0" fontId="5" fillId="0" borderId="21" xfId="0" applyFont="1" applyFill="1" applyBorder="1"/>
    <xf numFmtId="0" fontId="4" fillId="0" borderId="0" xfId="0" applyFont="1" applyFill="1" applyAlignment="1">
      <alignment horizontal="right" vertical="center"/>
    </xf>
    <xf numFmtId="0" fontId="5" fillId="0" borderId="15" xfId="0" applyFont="1" applyFill="1" applyBorder="1" applyAlignment="1">
      <alignment horizontal="center" vertical="center"/>
    </xf>
    <xf numFmtId="0" fontId="0" fillId="0" borderId="16" xfId="0" applyBorder="1" applyAlignment="1">
      <alignment vertical="center"/>
    </xf>
    <xf numFmtId="16" fontId="4" fillId="0" borderId="15" xfId="0" applyNumberFormat="1" applyFont="1" applyFill="1" applyBorder="1" applyAlignment="1">
      <alignment horizontal="center" vertical="center"/>
    </xf>
    <xf numFmtId="0" fontId="1" fillId="0" borderId="17" xfId="0" applyFont="1" applyBorder="1" applyAlignment="1">
      <alignment vertical="center"/>
    </xf>
    <xf numFmtId="0" fontId="33" fillId="0" borderId="16" xfId="0" applyFont="1" applyFill="1" applyBorder="1" applyAlignment="1">
      <alignment horizontal="center" vertical="center"/>
    </xf>
    <xf numFmtId="49" fontId="4" fillId="0" borderId="15" xfId="0" applyNumberFormat="1" applyFont="1" applyFill="1" applyBorder="1" applyAlignment="1">
      <alignment horizontal="center" vertical="center"/>
    </xf>
    <xf numFmtId="0" fontId="33" fillId="0" borderId="24" xfId="0" applyFont="1" applyFill="1" applyBorder="1" applyAlignment="1">
      <alignment horizontal="center" vertical="center"/>
    </xf>
    <xf numFmtId="0" fontId="36" fillId="0" borderId="15" xfId="0" applyFont="1" applyBorder="1" applyAlignment="1">
      <alignment horizontal="center" vertical="center" wrapText="1"/>
    </xf>
    <xf numFmtId="0" fontId="9" fillId="0" borderId="15" xfId="0" applyFont="1" applyBorder="1" applyAlignment="1">
      <alignment horizontal="center" vertical="center" wrapText="1"/>
    </xf>
    <xf numFmtId="0" fontId="9" fillId="56" borderId="15" xfId="0" applyFont="1" applyFill="1" applyBorder="1" applyAlignment="1">
      <alignment horizontal="center" vertical="center" wrapText="1"/>
    </xf>
    <xf numFmtId="0" fontId="4" fillId="0" borderId="24" xfId="0" applyFont="1" applyFill="1" applyBorder="1" applyAlignment="1">
      <alignment vertical="center" wrapText="1"/>
    </xf>
    <xf numFmtId="0" fontId="4" fillId="56" borderId="16" xfId="0" applyFont="1" applyFill="1" applyBorder="1"/>
    <xf numFmtId="0" fontId="4" fillId="56" borderId="17" xfId="0" applyFont="1" applyFill="1" applyBorder="1"/>
    <xf numFmtId="0" fontId="4" fillId="56" borderId="21" xfId="0" applyFont="1" applyFill="1" applyBorder="1" applyAlignment="1">
      <alignment horizontal="center" wrapText="1"/>
    </xf>
    <xf numFmtId="0" fontId="4" fillId="56" borderId="15" xfId="0" applyFont="1" applyFill="1" applyBorder="1" applyAlignment="1">
      <alignment horizontal="center" vertical="top" wrapText="1"/>
    </xf>
    <xf numFmtId="0" fontId="5" fillId="56" borderId="15" xfId="0" applyFont="1" applyFill="1" applyBorder="1" applyAlignment="1">
      <alignment horizontal="center" vertical="center"/>
    </xf>
    <xf numFmtId="0" fontId="4" fillId="56" borderId="15" xfId="0" applyFont="1" applyFill="1" applyBorder="1" applyAlignment="1">
      <alignment horizontal="left" vertical="top" wrapText="1"/>
    </xf>
    <xf numFmtId="0" fontId="5" fillId="56" borderId="16" xfId="0" applyFont="1" applyFill="1" applyBorder="1" applyAlignment="1">
      <alignment horizontal="left"/>
    </xf>
    <xf numFmtId="0" fontId="5" fillId="56" borderId="17" xfId="0" applyFont="1" applyFill="1" applyBorder="1"/>
    <xf numFmtId="0" fontId="5" fillId="56" borderId="21" xfId="0" applyFont="1" applyFill="1" applyBorder="1" applyAlignment="1">
      <alignment horizontal="left" wrapText="1" indent="1"/>
    </xf>
    <xf numFmtId="0" fontId="4" fillId="56" borderId="15" xfId="0" applyFont="1" applyFill="1" applyBorder="1" applyAlignment="1">
      <alignment horizontal="left" wrapText="1"/>
    </xf>
    <xf numFmtId="0" fontId="4" fillId="56" borderId="15" xfId="0" quotePrefix="1" applyFont="1" applyFill="1" applyBorder="1" applyAlignment="1">
      <alignment horizontal="left" vertical="top" wrapText="1"/>
    </xf>
    <xf numFmtId="49" fontId="4" fillId="56" borderId="16" xfId="0" applyNumberFormat="1" applyFont="1" applyFill="1" applyBorder="1" applyAlignment="1">
      <alignment horizontal="center" vertical="center"/>
    </xf>
    <xf numFmtId="0" fontId="4" fillId="56" borderId="16" xfId="0" applyFont="1" applyFill="1" applyBorder="1" applyAlignment="1">
      <alignment horizontal="left"/>
    </xf>
    <xf numFmtId="49" fontId="4" fillId="56" borderId="15" xfId="0" applyNumberFormat="1" applyFont="1" applyFill="1" applyBorder="1" applyAlignment="1">
      <alignment horizontal="center" vertical="center"/>
    </xf>
    <xf numFmtId="0" fontId="5" fillId="56" borderId="23" xfId="0" applyFont="1" applyFill="1" applyBorder="1" applyAlignment="1">
      <alignment horizontal="center" vertical="center"/>
    </xf>
    <xf numFmtId="0" fontId="5" fillId="56" borderId="26" xfId="0" applyFont="1" applyFill="1" applyBorder="1" applyAlignment="1">
      <alignment wrapText="1"/>
    </xf>
    <xf numFmtId="0" fontId="4" fillId="56" borderId="16" xfId="0" applyFont="1" applyFill="1" applyBorder="1" applyAlignment="1"/>
    <xf numFmtId="0" fontId="5" fillId="56" borderId="16" xfId="0" applyFont="1" applyFill="1" applyBorder="1" applyAlignment="1"/>
    <xf numFmtId="0" fontId="5" fillId="56" borderId="21" xfId="0" applyFont="1" applyFill="1" applyBorder="1" applyAlignment="1"/>
    <xf numFmtId="0" fontId="5" fillId="56" borderId="21" xfId="0" applyFont="1" applyFill="1" applyBorder="1" applyAlignment="1">
      <alignment wrapText="1"/>
    </xf>
    <xf numFmtId="16" fontId="4" fillId="56" borderId="15" xfId="0" applyNumberFormat="1" applyFont="1" applyFill="1" applyBorder="1" applyAlignment="1">
      <alignment horizontal="left" vertical="top" wrapText="1"/>
    </xf>
    <xf numFmtId="16" fontId="4" fillId="56" borderId="15" xfId="0" applyNumberFormat="1" applyFont="1" applyFill="1" applyBorder="1" applyAlignment="1">
      <alignment horizontal="center" vertical="center" wrapText="1"/>
    </xf>
    <xf numFmtId="0" fontId="4" fillId="56" borderId="17" xfId="0" applyFont="1" applyFill="1" applyBorder="1" applyAlignment="1">
      <alignment horizontal="left" wrapText="1"/>
    </xf>
    <xf numFmtId="0" fontId="4" fillId="0" borderId="21" xfId="0" applyFont="1" applyBorder="1" applyAlignment="1">
      <alignment wrapText="1"/>
    </xf>
    <xf numFmtId="16" fontId="4" fillId="0" borderId="15" xfId="0" applyNumberFormat="1" applyFont="1" applyFill="1" applyBorder="1" applyAlignment="1">
      <alignment horizontal="left" vertical="top" wrapText="1"/>
    </xf>
    <xf numFmtId="16" fontId="4" fillId="0" borderId="15" xfId="0" applyNumberFormat="1" applyFont="1" applyFill="1" applyBorder="1" applyAlignment="1">
      <alignment horizontal="center" vertical="center" wrapText="1"/>
    </xf>
    <xf numFmtId="0" fontId="4" fillId="56" borderId="21" xfId="0" applyFont="1" applyFill="1" applyBorder="1" applyAlignment="1"/>
    <xf numFmtId="16" fontId="4" fillId="56" borderId="15" xfId="0" quotePrefix="1" applyNumberFormat="1" applyFont="1" applyFill="1" applyBorder="1" applyAlignment="1">
      <alignment horizontal="left" vertical="top" wrapText="1"/>
    </xf>
    <xf numFmtId="16" fontId="4" fillId="56" borderId="15" xfId="0" quotePrefix="1" applyNumberFormat="1" applyFont="1" applyFill="1" applyBorder="1" applyAlignment="1">
      <alignment horizontal="center" vertical="center" wrapText="1"/>
    </xf>
    <xf numFmtId="0" fontId="5" fillId="56" borderId="21" xfId="0" applyFont="1" applyFill="1" applyBorder="1" applyAlignment="1">
      <alignment horizontal="left"/>
    </xf>
    <xf numFmtId="0" fontId="4" fillId="56" borderId="0" xfId="0" applyFont="1" applyFill="1" applyAlignment="1">
      <alignment horizontal="left"/>
    </xf>
    <xf numFmtId="0" fontId="15" fillId="0" borderId="0" xfId="0" applyFont="1" applyFill="1" applyAlignment="1">
      <alignment horizontal="left" vertical="center"/>
    </xf>
    <xf numFmtId="0" fontId="5" fillId="0" borderId="0" xfId="0" applyFont="1" applyFill="1" applyBorder="1" applyAlignment="1">
      <alignment horizontal="center" vertical="center" wrapText="1"/>
    </xf>
    <xf numFmtId="0" fontId="5" fillId="0" borderId="0" xfId="0" applyFont="1" applyFill="1" applyBorder="1" applyAlignment="1">
      <alignment vertical="center" wrapText="1"/>
    </xf>
    <xf numFmtId="0" fontId="33" fillId="0" borderId="0" xfId="0" applyFont="1" applyFill="1" applyAlignment="1">
      <alignment horizontal="left" vertical="center"/>
    </xf>
    <xf numFmtId="0" fontId="4" fillId="0" borderId="12" xfId="0" applyFont="1" applyFill="1" applyBorder="1" applyAlignment="1">
      <alignment horizontal="center" vertical="center" wrapText="1"/>
    </xf>
    <xf numFmtId="0" fontId="5" fillId="0" borderId="12" xfId="0" applyFont="1" applyFill="1" applyBorder="1" applyAlignment="1">
      <alignment vertical="center" wrapText="1"/>
    </xf>
    <xf numFmtId="0" fontId="4" fillId="0" borderId="31" xfId="0" applyFont="1" applyFill="1" applyBorder="1" applyAlignment="1">
      <alignment vertical="center" wrapText="1"/>
    </xf>
    <xf numFmtId="0" fontId="4" fillId="0" borderId="12" xfId="0" applyFont="1" applyFill="1" applyBorder="1" applyAlignment="1">
      <alignment vertical="center" wrapText="1"/>
    </xf>
    <xf numFmtId="16" fontId="4" fillId="0" borderId="12" xfId="0" quotePrefix="1" applyNumberFormat="1" applyFont="1" applyFill="1" applyBorder="1" applyAlignment="1">
      <alignment horizontal="center" vertical="center" wrapText="1"/>
    </xf>
    <xf numFmtId="16" fontId="4" fillId="0" borderId="12" xfId="0" applyNumberFormat="1" applyFont="1" applyFill="1" applyBorder="1" applyAlignment="1">
      <alignment horizontal="center" vertical="center" wrapText="1"/>
    </xf>
    <xf numFmtId="0" fontId="4" fillId="0" borderId="31" xfId="0" applyFont="1" applyFill="1" applyBorder="1" applyAlignment="1">
      <alignment horizontal="left" vertical="center" wrapText="1"/>
    </xf>
    <xf numFmtId="0" fontId="4" fillId="0" borderId="12" xfId="0" quotePrefix="1" applyFont="1" applyFill="1" applyBorder="1" applyAlignment="1">
      <alignment horizontal="center" vertical="center" wrapText="1"/>
    </xf>
    <xf numFmtId="0" fontId="5" fillId="0" borderId="33" xfId="0" applyFont="1" applyFill="1" applyBorder="1" applyAlignment="1">
      <alignment horizontal="center" vertical="center" wrapText="1"/>
    </xf>
    <xf numFmtId="0" fontId="5" fillId="0" borderId="33" xfId="0" applyFont="1" applyFill="1" applyBorder="1" applyAlignment="1">
      <alignment vertical="center" wrapText="1"/>
    </xf>
    <xf numFmtId="0" fontId="5" fillId="0" borderId="29" xfId="0" applyFont="1" applyFill="1" applyBorder="1" applyAlignment="1">
      <alignment vertical="center" wrapText="1"/>
    </xf>
    <xf numFmtId="0" fontId="87" fillId="0" borderId="0" xfId="0" applyFont="1" applyFill="1" applyAlignment="1">
      <alignment horizontal="left" vertical="center"/>
    </xf>
    <xf numFmtId="0" fontId="33" fillId="0" borderId="0" xfId="0" applyFont="1" applyFill="1" applyAlignment="1">
      <alignment vertical="center"/>
    </xf>
    <xf numFmtId="0" fontId="88" fillId="0" borderId="0" xfId="0" applyFont="1" applyFill="1" applyAlignment="1">
      <alignment vertical="center"/>
    </xf>
    <xf numFmtId="0" fontId="88" fillId="0" borderId="0" xfId="0" applyFont="1" applyFill="1" applyAlignment="1">
      <alignment horizontal="left" vertical="center"/>
    </xf>
    <xf numFmtId="0" fontId="88" fillId="0" borderId="0" xfId="0" applyFont="1" applyFill="1" applyAlignment="1">
      <alignment horizontal="center" vertical="center"/>
    </xf>
    <xf numFmtId="0" fontId="15" fillId="0" borderId="21" xfId="0" applyFont="1" applyFill="1" applyBorder="1" applyAlignment="1">
      <alignment vertical="center" wrapText="1"/>
    </xf>
    <xf numFmtId="0" fontId="32" fillId="0" borderId="0" xfId="0" applyFont="1" applyFill="1" applyAlignment="1">
      <alignment horizontal="left" vertical="center"/>
    </xf>
    <xf numFmtId="0" fontId="4" fillId="0" borderId="15" xfId="0" applyFont="1" applyBorder="1" applyAlignment="1">
      <alignment horizontal="center"/>
    </xf>
    <xf numFmtId="0" fontId="0" fillId="0" borderId="15" xfId="0" applyBorder="1"/>
    <xf numFmtId="0" fontId="15" fillId="0" borderId="0" xfId="933" applyFont="1" applyAlignment="1">
      <alignment vertical="center"/>
    </xf>
    <xf numFmtId="0" fontId="49" fillId="0" borderId="15" xfId="933" applyFont="1" applyFill="1" applyBorder="1" applyAlignment="1">
      <alignment horizontal="center" vertical="center" wrapText="1"/>
    </xf>
    <xf numFmtId="0" fontId="15" fillId="0" borderId="15" xfId="933" applyFont="1" applyBorder="1" applyAlignment="1">
      <alignment horizontal="justify" vertical="center" wrapText="1"/>
    </xf>
    <xf numFmtId="0" fontId="15" fillId="0" borderId="15" xfId="933" applyFont="1" applyBorder="1" applyAlignment="1">
      <alignment horizontal="center" vertical="center" wrapText="1"/>
    </xf>
    <xf numFmtId="0" fontId="15" fillId="0" borderId="15" xfId="933" applyFont="1" applyBorder="1" applyAlignment="1">
      <alignment horizontal="left" vertical="center" wrapText="1"/>
    </xf>
    <xf numFmtId="0" fontId="15" fillId="0" borderId="0" xfId="933" applyFont="1" applyFill="1" applyAlignment="1">
      <alignment vertical="center"/>
    </xf>
    <xf numFmtId="0" fontId="15" fillId="0" borderId="0" xfId="933" applyFont="1" applyAlignment="1">
      <alignment horizontal="center" vertical="center"/>
    </xf>
    <xf numFmtId="0" fontId="49" fillId="0" borderId="0" xfId="933" applyFont="1" applyAlignment="1">
      <alignment horizontal="center" vertical="center" wrapText="1"/>
    </xf>
    <xf numFmtId="0" fontId="49" fillId="0" borderId="21" xfId="933" applyFont="1" applyFill="1" applyBorder="1" applyAlignment="1">
      <alignment horizontal="center" vertical="center" wrapText="1"/>
    </xf>
    <xf numFmtId="0" fontId="4" fillId="0" borderId="15" xfId="933" applyFont="1" applyBorder="1" applyAlignment="1">
      <alignment horizontal="center" vertical="center" wrapText="1"/>
    </xf>
    <xf numFmtId="0" fontId="4" fillId="0" borderId="15" xfId="933" applyFont="1" applyFill="1" applyBorder="1" applyAlignment="1">
      <alignment horizontal="center" vertical="center" wrapText="1"/>
    </xf>
    <xf numFmtId="0" fontId="4" fillId="0" borderId="23" xfId="933" applyNumberFormat="1" applyFont="1" applyFill="1" applyBorder="1" applyAlignment="1">
      <alignment horizontal="center" vertical="center" wrapText="1"/>
    </xf>
    <xf numFmtId="0" fontId="49" fillId="0" borderId="15" xfId="933" applyFont="1" applyBorder="1" applyAlignment="1">
      <alignment horizontal="left" vertical="center" wrapText="1"/>
    </xf>
    <xf numFmtId="0" fontId="0" fillId="56" borderId="0" xfId="0" applyFill="1" applyBorder="1"/>
    <xf numFmtId="0" fontId="51" fillId="56" borderId="0" xfId="0" applyFont="1" applyFill="1" applyBorder="1" applyAlignment="1">
      <alignment horizontal="left"/>
    </xf>
    <xf numFmtId="0" fontId="0" fillId="0" borderId="0" xfId="0" applyBorder="1" applyAlignment="1"/>
    <xf numFmtId="0" fontId="6" fillId="56" borderId="0" xfId="0" applyFont="1" applyFill="1" applyBorder="1" applyAlignment="1"/>
    <xf numFmtId="0" fontId="32" fillId="56" borderId="0" xfId="0" applyFont="1" applyFill="1" applyAlignment="1">
      <alignment horizontal="center"/>
    </xf>
    <xf numFmtId="0" fontId="5" fillId="0" borderId="15" xfId="0" applyFont="1" applyBorder="1"/>
    <xf numFmtId="0" fontId="5" fillId="0" borderId="22" xfId="0" applyFont="1" applyBorder="1"/>
    <xf numFmtId="0" fontId="7" fillId="0" borderId="0" xfId="0" applyFont="1"/>
    <xf numFmtId="0" fontId="4" fillId="56" borderId="21" xfId="0" applyFont="1" applyFill="1" applyBorder="1"/>
    <xf numFmtId="0" fontId="4" fillId="56" borderId="15" xfId="0" applyFont="1" applyFill="1" applyBorder="1" applyAlignment="1">
      <alignment horizontal="left" wrapText="1" indent="1"/>
    </xf>
    <xf numFmtId="49" fontId="4" fillId="0" borderId="15" xfId="0" applyNumberFormat="1" applyFont="1" applyBorder="1"/>
    <xf numFmtId="49" fontId="4" fillId="0" borderId="19" xfId="0" applyNumberFormat="1" applyFont="1" applyBorder="1"/>
    <xf numFmtId="49" fontId="4" fillId="56" borderId="20" xfId="0" applyNumberFormat="1" applyFont="1" applyFill="1" applyBorder="1"/>
    <xf numFmtId="0" fontId="4" fillId="0" borderId="22" xfId="0" applyFont="1" applyBorder="1" applyAlignment="1">
      <alignment wrapText="1"/>
    </xf>
    <xf numFmtId="49" fontId="4" fillId="56" borderId="23" xfId="0" applyNumberFormat="1" applyFont="1" applyFill="1" applyBorder="1"/>
    <xf numFmtId="49" fontId="4" fillId="56" borderId="16" xfId="0" applyNumberFormat="1" applyFont="1" applyFill="1" applyBorder="1"/>
    <xf numFmtId="49" fontId="4" fillId="56" borderId="21" xfId="0" applyNumberFormat="1" applyFont="1" applyFill="1" applyBorder="1"/>
    <xf numFmtId="49" fontId="4" fillId="56" borderId="15" xfId="0" applyNumberFormat="1" applyFont="1" applyFill="1" applyBorder="1"/>
    <xf numFmtId="0" fontId="4" fillId="56" borderId="15" xfId="0" applyFont="1" applyFill="1" applyBorder="1" applyAlignment="1">
      <alignment wrapText="1"/>
    </xf>
    <xf numFmtId="0" fontId="91" fillId="56" borderId="15" xfId="0" applyFont="1" applyFill="1" applyBorder="1" applyAlignment="1">
      <alignment wrapText="1"/>
    </xf>
    <xf numFmtId="49" fontId="4" fillId="56" borderId="15" xfId="0" applyNumberFormat="1" applyFont="1" applyFill="1" applyBorder="1" applyAlignment="1">
      <alignment vertical="center"/>
    </xf>
    <xf numFmtId="0" fontId="4" fillId="0" borderId="15" xfId="0" applyFont="1" applyBorder="1" applyAlignment="1">
      <alignment wrapText="1"/>
    </xf>
    <xf numFmtId="49" fontId="5" fillId="0" borderId="15" xfId="0" applyNumberFormat="1" applyFont="1" applyFill="1" applyBorder="1" applyAlignment="1">
      <alignment horizontal="left" vertical="center"/>
    </xf>
    <xf numFmtId="16" fontId="4" fillId="0" borderId="16" xfId="0" applyNumberFormat="1" applyFont="1" applyBorder="1"/>
    <xf numFmtId="16" fontId="4" fillId="56" borderId="16" xfId="0" applyNumberFormat="1" applyFont="1" applyFill="1" applyBorder="1"/>
    <xf numFmtId="16" fontId="4" fillId="56" borderId="17" xfId="0" applyNumberFormat="1" applyFont="1" applyFill="1" applyBorder="1"/>
    <xf numFmtId="0" fontId="4" fillId="0" borderId="16" xfId="0" applyFont="1" applyBorder="1"/>
    <xf numFmtId="0" fontId="4" fillId="0" borderId="21" xfId="0" applyFont="1" applyBorder="1" applyAlignment="1">
      <alignment vertical="top" wrapText="1"/>
    </xf>
    <xf numFmtId="49" fontId="4" fillId="0" borderId="16" xfId="0" applyNumberFormat="1" applyFont="1" applyBorder="1"/>
    <xf numFmtId="49" fontId="4" fillId="56" borderId="17" xfId="0" applyNumberFormat="1" applyFont="1" applyFill="1" applyBorder="1"/>
    <xf numFmtId="49" fontId="4" fillId="0" borderId="15" xfId="0" applyNumberFormat="1" applyFont="1" applyFill="1" applyBorder="1"/>
    <xf numFmtId="0" fontId="32" fillId="0" borderId="0" xfId="932" applyFont="1" applyFill="1" applyAlignment="1">
      <alignment vertical="center"/>
    </xf>
    <xf numFmtId="0" fontId="4" fillId="0" borderId="31" xfId="932" applyFont="1" applyFill="1" applyBorder="1" applyAlignment="1">
      <alignment vertical="center" wrapText="1"/>
    </xf>
    <xf numFmtId="0" fontId="4" fillId="0" borderId="15" xfId="932" applyFont="1" applyFill="1" applyBorder="1" applyAlignment="1">
      <alignment horizontal="center" vertical="center"/>
    </xf>
    <xf numFmtId="0" fontId="4" fillId="0" borderId="12" xfId="932" applyFont="1" applyFill="1" applyBorder="1" applyAlignment="1">
      <alignment horizontal="center" vertical="center" wrapText="1"/>
    </xf>
    <xf numFmtId="0" fontId="4" fillId="0" borderId="31" xfId="932" applyFont="1" applyFill="1" applyBorder="1" applyAlignment="1">
      <alignment horizontal="center" vertical="center" wrapText="1"/>
    </xf>
    <xf numFmtId="0" fontId="5" fillId="0" borderId="12" xfId="932" applyFont="1" applyFill="1" applyBorder="1" applyAlignment="1">
      <alignment horizontal="center" vertical="center" wrapText="1"/>
    </xf>
    <xf numFmtId="0" fontId="5" fillId="0" borderId="31" xfId="932" applyFont="1" applyFill="1" applyBorder="1" applyAlignment="1">
      <alignment horizontal="center" vertical="center" wrapText="1"/>
    </xf>
    <xf numFmtId="0" fontId="5" fillId="0" borderId="15" xfId="932" applyFont="1" applyFill="1" applyBorder="1" applyAlignment="1">
      <alignment vertical="center" wrapText="1"/>
    </xf>
    <xf numFmtId="0" fontId="5" fillId="0" borderId="0" xfId="932" applyFont="1" applyFill="1" applyAlignment="1">
      <alignment vertical="center"/>
    </xf>
    <xf numFmtId="0" fontId="5" fillId="0" borderId="0" xfId="932" applyFont="1" applyFill="1" applyAlignment="1">
      <alignment vertical="center" wrapText="1"/>
    </xf>
    <xf numFmtId="0" fontId="4" fillId="0" borderId="0" xfId="936" applyFont="1" applyFill="1" applyAlignment="1">
      <alignment vertical="center" wrapText="1"/>
    </xf>
    <xf numFmtId="0" fontId="33" fillId="0" borderId="0" xfId="285"/>
    <xf numFmtId="0" fontId="15" fillId="0" borderId="0" xfId="1090" applyFont="1" applyAlignment="1">
      <alignment vertical="center"/>
    </xf>
    <xf numFmtId="0" fontId="5" fillId="0" borderId="15" xfId="0" applyFont="1" applyBorder="1" applyAlignment="1">
      <alignment horizontal="center" vertical="center" wrapText="1"/>
    </xf>
    <xf numFmtId="0" fontId="49" fillId="0" borderId="15" xfId="0" applyFont="1" applyFill="1" applyBorder="1" applyAlignment="1">
      <alignment horizontal="left" vertical="center" wrapText="1"/>
    </xf>
    <xf numFmtId="0" fontId="4" fillId="0" borderId="21" xfId="0" applyFont="1" applyBorder="1" applyAlignment="1">
      <alignment horizontal="center"/>
    </xf>
    <xf numFmtId="0" fontId="0" fillId="0" borderId="15" xfId="0" applyFill="1" applyBorder="1" applyAlignment="1">
      <alignment vertical="center"/>
    </xf>
    <xf numFmtId="16" fontId="49" fillId="0" borderId="15" xfId="0" quotePrefix="1" applyNumberFormat="1" applyFont="1" applyFill="1" applyBorder="1" applyAlignment="1">
      <alignment horizontal="left" vertical="center" wrapText="1"/>
    </xf>
    <xf numFmtId="0" fontId="49" fillId="0" borderId="15" xfId="0" applyFont="1" applyFill="1" applyBorder="1" applyAlignment="1">
      <alignment horizontal="center" vertical="top" wrapText="1"/>
    </xf>
    <xf numFmtId="0" fontId="4" fillId="0" borderId="0" xfId="0" applyFont="1" applyAlignment="1"/>
    <xf numFmtId="0" fontId="5" fillId="0" borderId="0" xfId="0" applyFont="1" applyAlignment="1">
      <alignment wrapText="1"/>
    </xf>
    <xf numFmtId="0" fontId="5" fillId="0" borderId="22" xfId="0" applyFont="1" applyBorder="1" applyAlignment="1">
      <alignment wrapText="1"/>
    </xf>
    <xf numFmtId="0" fontId="5" fillId="0" borderId="15" xfId="0" applyFont="1" applyBorder="1" applyAlignment="1">
      <alignment wrapText="1"/>
    </xf>
    <xf numFmtId="49" fontId="5" fillId="0" borderId="15" xfId="0" applyNumberFormat="1" applyFont="1" applyBorder="1"/>
    <xf numFmtId="49" fontId="5" fillId="56" borderId="23" xfId="0" applyNumberFormat="1" applyFont="1" applyFill="1" applyBorder="1"/>
    <xf numFmtId="49" fontId="5" fillId="56" borderId="15" xfId="0" applyNumberFormat="1" applyFont="1" applyFill="1" applyBorder="1"/>
    <xf numFmtId="49" fontId="5" fillId="56" borderId="15" xfId="0" applyNumberFormat="1" applyFont="1" applyFill="1" applyBorder="1" applyAlignment="1">
      <alignment vertical="center"/>
    </xf>
    <xf numFmtId="0" fontId="1" fillId="0" borderId="0" xfId="0" applyFont="1" applyAlignment="1">
      <alignment vertical="center"/>
    </xf>
    <xf numFmtId="0" fontId="4" fillId="0" borderId="0" xfId="0" applyFont="1" applyFill="1" applyAlignment="1">
      <alignment horizontal="left" vertical="center"/>
    </xf>
    <xf numFmtId="0" fontId="0" fillId="0" borderId="0" xfId="0" applyAlignment="1">
      <alignment vertical="center"/>
    </xf>
    <xf numFmtId="0" fontId="5" fillId="56" borderId="16" xfId="0" applyFont="1" applyFill="1" applyBorder="1" applyAlignment="1">
      <alignment horizontal="center" vertical="center"/>
    </xf>
    <xf numFmtId="0" fontId="4" fillId="0" borderId="21" xfId="0" applyFont="1" applyFill="1" applyBorder="1" applyAlignment="1">
      <alignment horizontal="left" vertical="center" wrapText="1"/>
    </xf>
    <xf numFmtId="0" fontId="5" fillId="0" borderId="15" xfId="0" applyFont="1" applyBorder="1" applyAlignment="1">
      <alignment horizontal="center" vertical="center" wrapText="1"/>
    </xf>
    <xf numFmtId="0" fontId="2" fillId="0" borderId="0" xfId="0" applyFont="1" applyFill="1" applyAlignment="1">
      <alignment horizontal="center" vertical="center" wrapText="1"/>
    </xf>
    <xf numFmtId="0" fontId="4" fillId="56" borderId="0" xfId="0" applyFont="1" applyFill="1" applyAlignment="1">
      <alignment horizontal="right" vertical="center"/>
    </xf>
    <xf numFmtId="0" fontId="4" fillId="56" borderId="0" xfId="0" applyFont="1" applyFill="1" applyAlignment="1">
      <alignment horizontal="left" vertical="center"/>
    </xf>
    <xf numFmtId="0" fontId="0" fillId="0" borderId="0" xfId="0" applyFill="1" applyAlignment="1">
      <alignment vertical="center"/>
    </xf>
    <xf numFmtId="0" fontId="1" fillId="0" borderId="0" xfId="0" applyFont="1" applyAlignment="1">
      <alignment horizontal="left" vertical="center"/>
    </xf>
    <xf numFmtId="0" fontId="49" fillId="0" borderId="0" xfId="0" applyFont="1" applyFill="1" applyAlignment="1">
      <alignment horizontal="center" vertical="center" wrapText="1"/>
    </xf>
    <xf numFmtId="0" fontId="49"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1" fillId="0" borderId="15" xfId="0" applyFont="1" applyBorder="1" applyAlignment="1">
      <alignment horizontal="center" vertical="center" wrapText="1"/>
    </xf>
    <xf numFmtId="0" fontId="4" fillId="0" borderId="2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4" fillId="0" borderId="15" xfId="0" applyFont="1" applyBorder="1" applyAlignment="1">
      <alignment horizontal="center" vertical="center" wrapText="1"/>
    </xf>
    <xf numFmtId="0" fontId="5" fillId="0" borderId="0" xfId="0" applyFont="1" applyFill="1" applyBorder="1" applyAlignment="1">
      <alignment horizontal="left" vertical="center" wrapText="1"/>
    </xf>
    <xf numFmtId="0" fontId="5" fillId="56" borderId="19" xfId="0" applyFont="1" applyFill="1" applyBorder="1" applyAlignment="1">
      <alignment horizontal="left" wrapText="1"/>
    </xf>
    <xf numFmtId="0" fontId="5" fillId="56" borderId="15" xfId="0" applyFont="1" applyFill="1" applyBorder="1" applyAlignment="1">
      <alignment horizontal="center" vertical="center" wrapText="1"/>
    </xf>
    <xf numFmtId="0" fontId="4" fillId="56" borderId="21" xfId="0" applyFont="1" applyFill="1" applyBorder="1" applyAlignment="1">
      <alignment wrapText="1"/>
    </xf>
    <xf numFmtId="0" fontId="4" fillId="0" borderId="21" xfId="0" applyFont="1" applyFill="1" applyBorder="1" applyAlignment="1">
      <alignment vertical="center" wrapText="1"/>
    </xf>
    <xf numFmtId="0" fontId="4" fillId="0" borderId="16" xfId="0" applyFont="1" applyFill="1" applyBorder="1" applyAlignment="1">
      <alignment horizontal="center" vertical="center" wrapText="1"/>
    </xf>
    <xf numFmtId="0" fontId="4" fillId="0" borderId="16" xfId="0" applyFont="1" applyFill="1" applyBorder="1" applyAlignment="1">
      <alignment vertical="center" wrapText="1"/>
    </xf>
    <xf numFmtId="0" fontId="4" fillId="0" borderId="0" xfId="0" applyFont="1" applyFill="1" applyAlignment="1">
      <alignment horizontal="left" vertical="center"/>
    </xf>
    <xf numFmtId="0" fontId="4" fillId="0" borderId="16" xfId="0" applyFont="1" applyFill="1" applyBorder="1" applyAlignment="1">
      <alignment horizontal="left" vertical="center" wrapText="1"/>
    </xf>
    <xf numFmtId="0" fontId="0" fillId="0" borderId="0" xfId="0" applyAlignment="1">
      <alignment vertical="center"/>
    </xf>
    <xf numFmtId="0" fontId="5" fillId="0" borderId="15" xfId="0" applyFont="1" applyBorder="1" applyAlignment="1">
      <alignment horizontal="center" vertical="center" wrapText="1"/>
    </xf>
    <xf numFmtId="0" fontId="2" fillId="56" borderId="0" xfId="0" applyFont="1" applyFill="1" applyAlignment="1">
      <alignment horizontal="center" vertical="center" wrapText="1"/>
    </xf>
    <xf numFmtId="0" fontId="5" fillId="0" borderId="0" xfId="0" applyFont="1" applyFill="1" applyAlignment="1">
      <alignment horizontal="left" vertical="center"/>
    </xf>
    <xf numFmtId="0" fontId="15" fillId="0" borderId="16"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5" fillId="0" borderId="0" xfId="932" applyFont="1" applyFill="1" applyAlignment="1">
      <alignment horizontal="center" vertical="center" wrapText="1"/>
    </xf>
    <xf numFmtId="0" fontId="49" fillId="0" borderId="15" xfId="933" applyFont="1" applyBorder="1" applyAlignment="1">
      <alignment horizontal="center" vertical="center" wrapText="1"/>
    </xf>
    <xf numFmtId="0" fontId="49" fillId="0" borderId="0" xfId="933" applyFont="1" applyAlignment="1">
      <alignment vertical="center"/>
    </xf>
    <xf numFmtId="0" fontId="51" fillId="0" borderId="15" xfId="0" applyFont="1" applyBorder="1" applyAlignment="1">
      <alignment horizontal="center" vertical="center" wrapText="1"/>
    </xf>
    <xf numFmtId="0" fontId="6" fillId="0" borderId="15" xfId="935" applyFont="1" applyBorder="1" applyAlignment="1">
      <alignment horizontal="center" vertical="center" wrapText="1"/>
    </xf>
    <xf numFmtId="0" fontId="99" fillId="0" borderId="15" xfId="935" applyFont="1" applyBorder="1" applyAlignment="1">
      <alignment horizontal="center" vertical="center" wrapText="1"/>
    </xf>
    <xf numFmtId="2" fontId="6" fillId="0" borderId="15" xfId="935" applyNumberFormat="1" applyFont="1" applyBorder="1" applyAlignment="1">
      <alignment horizontal="center" vertical="center" wrapText="1"/>
    </xf>
    <xf numFmtId="2" fontId="31" fillId="0" borderId="15" xfId="935" applyNumberFormat="1" applyFont="1" applyBorder="1"/>
    <xf numFmtId="0" fontId="51" fillId="0" borderId="15" xfId="935" applyFont="1" applyBorder="1" applyAlignment="1">
      <alignment vertical="top" wrapText="1"/>
    </xf>
    <xf numFmtId="0" fontId="100" fillId="0" borderId="15" xfId="935" applyFont="1" applyBorder="1" applyAlignment="1">
      <alignment horizontal="center" vertical="center" wrapText="1"/>
    </xf>
    <xf numFmtId="0" fontId="51" fillId="0" borderId="15" xfId="935" applyFont="1" applyBorder="1" applyAlignment="1">
      <alignment horizontal="center" vertical="center" wrapText="1"/>
    </xf>
    <xf numFmtId="0" fontId="6" fillId="0" borderId="15" xfId="935" applyFont="1" applyBorder="1"/>
    <xf numFmtId="2" fontId="51" fillId="0" borderId="15" xfId="935" applyNumberFormat="1" applyFont="1" applyBorder="1" applyAlignment="1">
      <alignment horizontal="center" vertical="center" wrapText="1"/>
    </xf>
    <xf numFmtId="2" fontId="51" fillId="0" borderId="15" xfId="0" applyNumberFormat="1" applyFont="1" applyBorder="1" applyAlignment="1">
      <alignment horizontal="center" vertical="center" wrapText="1"/>
    </xf>
    <xf numFmtId="2" fontId="4" fillId="0" borderId="15" xfId="0" applyNumberFormat="1" applyFont="1" applyBorder="1" applyAlignment="1">
      <alignment horizontal="center" vertical="center" wrapText="1"/>
    </xf>
    <xf numFmtId="0" fontId="0" fillId="0" borderId="0" xfId="0" applyAlignment="1">
      <alignment vertical="center"/>
    </xf>
    <xf numFmtId="0" fontId="4" fillId="0" borderId="15" xfId="0" applyFont="1" applyBorder="1" applyAlignment="1">
      <alignment horizontal="center" vertical="center" wrapText="1"/>
    </xf>
    <xf numFmtId="2" fontId="5" fillId="0" borderId="15" xfId="0" applyNumberFormat="1" applyFont="1" applyBorder="1" applyAlignment="1">
      <alignment horizontal="center" vertical="center" wrapText="1"/>
    </xf>
    <xf numFmtId="2" fontId="3" fillId="0" borderId="15" xfId="935" applyNumberFormat="1" applyFont="1" applyBorder="1" applyAlignment="1">
      <alignment horizontal="center" vertical="center" wrapText="1"/>
    </xf>
    <xf numFmtId="2" fontId="4" fillId="56" borderId="15" xfId="0" applyNumberFormat="1" applyFont="1" applyFill="1" applyBorder="1" applyAlignment="1">
      <alignment horizontal="left" vertical="top" wrapText="1"/>
    </xf>
    <xf numFmtId="2" fontId="5" fillId="56" borderId="15" xfId="0" applyNumberFormat="1" applyFont="1" applyFill="1" applyBorder="1" applyAlignment="1">
      <alignment horizontal="left" vertical="top" wrapText="1"/>
    </xf>
    <xf numFmtId="0" fontId="110" fillId="56" borderId="15" xfId="0" applyFont="1" applyFill="1" applyBorder="1" applyAlignment="1">
      <alignment horizontal="left" vertical="top" wrapText="1"/>
    </xf>
    <xf numFmtId="2" fontId="111" fillId="56" borderId="15" xfId="0" applyNumberFormat="1" applyFont="1" applyFill="1" applyBorder="1" applyAlignment="1">
      <alignment horizontal="left" vertical="top" wrapText="1"/>
    </xf>
    <xf numFmtId="0" fontId="110" fillId="56" borderId="15" xfId="0" applyFont="1" applyFill="1" applyBorder="1" applyAlignment="1">
      <alignment horizontal="center" vertical="center" wrapText="1"/>
    </xf>
    <xf numFmtId="2" fontId="110" fillId="56" borderId="15" xfId="0" applyNumberFormat="1" applyFont="1" applyFill="1" applyBorder="1" applyAlignment="1">
      <alignment horizontal="left" vertical="top" wrapText="1"/>
    </xf>
    <xf numFmtId="0" fontId="111" fillId="56" borderId="0" xfId="0" applyFont="1" applyFill="1"/>
    <xf numFmtId="14" fontId="4" fillId="56" borderId="0" xfId="0" applyNumberFormat="1" applyFont="1" applyFill="1" applyAlignment="1">
      <alignment horizontal="left"/>
    </xf>
    <xf numFmtId="0" fontId="112" fillId="56" borderId="0" xfId="0" applyFont="1" applyFill="1"/>
    <xf numFmtId="0" fontId="113" fillId="56" borderId="0" xfId="0" applyFont="1" applyFill="1" applyAlignment="1">
      <alignment vertical="center"/>
    </xf>
    <xf numFmtId="0" fontId="114" fillId="56" borderId="0" xfId="0" applyFont="1" applyFill="1" applyAlignment="1">
      <alignment vertical="center"/>
    </xf>
    <xf numFmtId="0" fontId="114" fillId="56" borderId="0" xfId="0" applyFont="1" applyFill="1"/>
    <xf numFmtId="0" fontId="115" fillId="0" borderId="0" xfId="0" applyFont="1" applyFill="1" applyAlignment="1">
      <alignment vertical="center"/>
    </xf>
    <xf numFmtId="2" fontId="15" fillId="0" borderId="15" xfId="0" applyNumberFormat="1" applyFont="1" applyFill="1" applyBorder="1" applyAlignment="1">
      <alignment vertical="center" wrapText="1"/>
    </xf>
    <xf numFmtId="0" fontId="113" fillId="0" borderId="0" xfId="0" applyFont="1" applyFill="1" applyAlignment="1">
      <alignment vertical="center"/>
    </xf>
    <xf numFmtId="0" fontId="116" fillId="0" borderId="0" xfId="933" applyFont="1" applyAlignment="1">
      <alignment vertical="center"/>
    </xf>
    <xf numFmtId="2" fontId="15" fillId="0" borderId="15" xfId="933" applyNumberFormat="1" applyFont="1" applyBorder="1" applyAlignment="1">
      <alignment horizontal="justify" vertical="center" wrapText="1"/>
    </xf>
    <xf numFmtId="0" fontId="0" fillId="0" borderId="0" xfId="0" applyAlignment="1">
      <alignment vertical="center"/>
    </xf>
    <xf numFmtId="0" fontId="2" fillId="56" borderId="0" xfId="0" applyFont="1" applyFill="1" applyAlignment="1">
      <alignment horizontal="center" vertical="center" wrapText="1"/>
    </xf>
    <xf numFmtId="0" fontId="4" fillId="56" borderId="0" xfId="0" applyFont="1" applyFill="1" applyAlignment="1">
      <alignment horizontal="right" vertical="center"/>
    </xf>
    <xf numFmtId="2" fontId="49" fillId="0" borderId="15" xfId="0" applyNumberFormat="1" applyFont="1" applyFill="1" applyBorder="1" applyAlignment="1">
      <alignment vertical="center" wrapText="1"/>
    </xf>
    <xf numFmtId="0" fontId="117" fillId="0" borderId="0" xfId="0" applyFont="1" applyFill="1" applyAlignment="1">
      <alignment vertical="center"/>
    </xf>
    <xf numFmtId="0" fontId="113" fillId="0" borderId="0" xfId="932" applyFont="1" applyFill="1" applyAlignment="1">
      <alignment vertical="center"/>
    </xf>
    <xf numFmtId="0" fontId="113" fillId="0" borderId="0" xfId="0" applyFont="1" applyAlignment="1">
      <alignment vertical="center"/>
    </xf>
    <xf numFmtId="2" fontId="4" fillId="0" borderId="15" xfId="0" applyNumberFormat="1" applyFont="1" applyFill="1" applyBorder="1" applyAlignment="1">
      <alignment horizontal="center" vertical="center"/>
    </xf>
    <xf numFmtId="2" fontId="15" fillId="0" borderId="15" xfId="0" applyNumberFormat="1" applyFont="1" applyFill="1" applyBorder="1" applyAlignment="1">
      <alignment horizontal="center" vertical="center" wrapText="1"/>
    </xf>
    <xf numFmtId="0" fontId="113" fillId="0" borderId="0" xfId="0" applyFont="1"/>
    <xf numFmtId="0" fontId="118" fillId="0" borderId="0" xfId="0" applyFont="1" applyFill="1" applyAlignment="1">
      <alignment vertical="center"/>
    </xf>
    <xf numFmtId="2" fontId="5" fillId="0" borderId="15" xfId="0" applyNumberFormat="1" applyFont="1" applyFill="1" applyBorder="1" applyAlignment="1">
      <alignment vertical="center" wrapText="1"/>
    </xf>
    <xf numFmtId="0" fontId="114" fillId="0" borderId="0" xfId="0" applyFont="1" applyFill="1" applyAlignment="1">
      <alignment vertical="center"/>
    </xf>
    <xf numFmtId="0" fontId="0" fillId="0" borderId="15" xfId="0" applyFill="1" applyBorder="1" applyAlignment="1">
      <alignment horizontal="center" vertical="center"/>
    </xf>
    <xf numFmtId="0" fontId="5" fillId="0" borderId="15" xfId="0" applyFont="1" applyFill="1" applyBorder="1" applyAlignment="1">
      <alignment vertical="center"/>
    </xf>
    <xf numFmtId="0" fontId="0" fillId="0" borderId="0" xfId="0" applyBorder="1" applyAlignment="1">
      <alignment horizontal="center"/>
    </xf>
    <xf numFmtId="0" fontId="0" fillId="0" borderId="0" xfId="0" applyBorder="1"/>
    <xf numFmtId="0" fontId="4" fillId="56" borderId="16" xfId="0" applyFont="1" applyFill="1" applyBorder="1" applyAlignment="1">
      <alignment horizontal="left" vertical="center" wrapText="1"/>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49" fillId="0" borderId="0" xfId="0" applyFont="1" applyFill="1" applyAlignment="1">
      <alignment horizontal="center" vertical="center" wrapText="1"/>
    </xf>
    <xf numFmtId="0" fontId="49" fillId="0" borderId="0" xfId="0" applyFont="1" applyFill="1" applyAlignment="1">
      <alignment horizontal="center" vertical="center"/>
    </xf>
    <xf numFmtId="0" fontId="5" fillId="0" borderId="15" xfId="0" applyFont="1" applyFill="1" applyBorder="1" applyAlignment="1">
      <alignment horizontal="center" vertical="center" wrapText="1"/>
    </xf>
    <xf numFmtId="0" fontId="49" fillId="0" borderId="15" xfId="0" applyFont="1" applyFill="1" applyBorder="1" applyAlignment="1">
      <alignment horizontal="center" vertical="center" wrapText="1"/>
    </xf>
    <xf numFmtId="0" fontId="4" fillId="56" borderId="0" xfId="0" applyFont="1" applyFill="1" applyAlignment="1">
      <alignment horizontal="left" vertical="center"/>
    </xf>
    <xf numFmtId="0" fontId="5" fillId="0" borderId="15" xfId="0" applyFont="1" applyFill="1" applyBorder="1" applyAlignment="1">
      <alignment horizontal="left" vertical="center"/>
    </xf>
    <xf numFmtId="0" fontId="15" fillId="0" borderId="15" xfId="0" applyFont="1" applyFill="1" applyBorder="1" applyAlignment="1">
      <alignment horizontal="center" vertical="center" wrapText="1"/>
    </xf>
    <xf numFmtId="0" fontId="115" fillId="0" borderId="0" xfId="0" applyFont="1" applyFill="1" applyAlignment="1">
      <alignment vertical="center"/>
    </xf>
    <xf numFmtId="2" fontId="5" fillId="0" borderId="15" xfId="0" applyNumberFormat="1" applyFont="1" applyBorder="1" applyAlignment="1">
      <alignment horizontal="center" vertical="center" wrapText="1"/>
    </xf>
    <xf numFmtId="0" fontId="8" fillId="0" borderId="0" xfId="0" applyFont="1" applyFill="1" applyAlignment="1">
      <alignment vertical="center"/>
    </xf>
    <xf numFmtId="0" fontId="120" fillId="0" borderId="15" xfId="934" applyFont="1" applyBorder="1" applyAlignment="1">
      <alignment vertical="center"/>
    </xf>
    <xf numFmtId="2" fontId="120" fillId="0" borderId="15" xfId="934" applyNumberFormat="1" applyFont="1" applyBorder="1" applyAlignment="1">
      <alignment vertical="center" wrapText="1"/>
    </xf>
    <xf numFmtId="0" fontId="120" fillId="0" borderId="15" xfId="934" applyFont="1" applyBorder="1" applyAlignment="1">
      <alignment vertical="center" wrapText="1"/>
    </xf>
    <xf numFmtId="0" fontId="120" fillId="0" borderId="15" xfId="934" applyFont="1" applyBorder="1" applyAlignment="1">
      <alignment horizontal="right" vertical="center"/>
    </xf>
    <xf numFmtId="2" fontId="119" fillId="0" borderId="15" xfId="934" applyNumberFormat="1" applyFont="1" applyBorder="1" applyAlignment="1">
      <alignment vertical="center"/>
    </xf>
    <xf numFmtId="0" fontId="119" fillId="0" borderId="15" xfId="934" applyFont="1" applyBorder="1" applyAlignment="1">
      <alignment vertical="center" wrapText="1"/>
    </xf>
    <xf numFmtId="0" fontId="119" fillId="0" borderId="15" xfId="934" applyFont="1" applyBorder="1" applyAlignment="1">
      <alignment vertical="center"/>
    </xf>
    <xf numFmtId="2" fontId="121" fillId="0" borderId="15" xfId="934" applyNumberFormat="1" applyFont="1" applyBorder="1" applyAlignment="1">
      <alignment vertical="center"/>
    </xf>
    <xf numFmtId="0" fontId="121" fillId="0" borderId="15" xfId="934" applyFont="1" applyBorder="1" applyAlignment="1">
      <alignment vertical="center"/>
    </xf>
    <xf numFmtId="0" fontId="122" fillId="0" borderId="15" xfId="934" applyFont="1" applyBorder="1" applyAlignment="1">
      <alignment vertical="center"/>
    </xf>
    <xf numFmtId="2" fontId="122" fillId="0" borderId="15" xfId="934" applyNumberFormat="1" applyFont="1" applyBorder="1" applyAlignment="1">
      <alignment vertical="center"/>
    </xf>
    <xf numFmtId="2" fontId="120" fillId="0" borderId="15" xfId="934" applyNumberFormat="1" applyFont="1" applyBorder="1" applyAlignment="1">
      <alignment vertical="center"/>
    </xf>
    <xf numFmtId="0" fontId="3" fillId="56" borderId="15" xfId="936" applyFont="1" applyFill="1" applyBorder="1" applyAlignment="1">
      <alignment vertical="center" wrapText="1"/>
    </xf>
    <xf numFmtId="2" fontId="3" fillId="56" borderId="15" xfId="936" applyNumberFormat="1" applyFont="1" applyFill="1" applyBorder="1" applyAlignment="1">
      <alignment vertical="center" wrapText="1"/>
    </xf>
    <xf numFmtId="0" fontId="3" fillId="0" borderId="15" xfId="936" applyFont="1" applyFill="1" applyBorder="1" applyAlignment="1">
      <alignment vertical="center" wrapText="1"/>
    </xf>
    <xf numFmtId="2" fontId="3" fillId="0" borderId="15" xfId="936" applyNumberFormat="1" applyFont="1" applyFill="1" applyBorder="1" applyAlignment="1">
      <alignment vertical="center" wrapText="1"/>
    </xf>
    <xf numFmtId="0" fontId="3" fillId="0" borderId="12" xfId="932" applyFont="1" applyFill="1" applyBorder="1" applyAlignment="1">
      <alignment vertical="center" wrapText="1"/>
    </xf>
    <xf numFmtId="0" fontId="2" fillId="0" borderId="15" xfId="0" applyFont="1" applyBorder="1"/>
    <xf numFmtId="2" fontId="2" fillId="0" borderId="15" xfId="0" applyNumberFormat="1" applyFont="1" applyBorder="1"/>
    <xf numFmtId="0" fontId="3" fillId="0" borderId="15" xfId="0" applyFont="1" applyBorder="1"/>
    <xf numFmtId="2" fontId="3" fillId="0" borderId="15" xfId="0" applyNumberFormat="1" applyFont="1" applyBorder="1"/>
    <xf numFmtId="0" fontId="49" fillId="0" borderId="12" xfId="0" applyFont="1" applyFill="1" applyBorder="1" applyAlignment="1">
      <alignment vertical="center" wrapText="1"/>
    </xf>
    <xf numFmtId="0" fontId="15" fillId="0" borderId="12" xfId="0" applyFont="1" applyFill="1" applyBorder="1" applyAlignment="1">
      <alignment vertical="center" wrapText="1"/>
    </xf>
    <xf numFmtId="0" fontId="49" fillId="0" borderId="33" xfId="0" applyFont="1" applyFill="1" applyBorder="1" applyAlignment="1">
      <alignment vertical="center" wrapText="1"/>
    </xf>
    <xf numFmtId="0" fontId="4" fillId="0" borderId="15" xfId="0" applyFont="1" applyBorder="1" applyAlignment="1">
      <alignment horizontal="right" vertical="top" wrapText="1"/>
    </xf>
    <xf numFmtId="0" fontId="4" fillId="0" borderId="15" xfId="0" applyFont="1" applyBorder="1" applyAlignment="1">
      <alignment horizontal="right" wrapText="1"/>
    </xf>
    <xf numFmtId="2" fontId="4" fillId="0" borderId="15" xfId="0" applyNumberFormat="1" applyFont="1" applyBorder="1" applyAlignment="1">
      <alignment horizontal="right" wrapText="1"/>
    </xf>
    <xf numFmtId="2" fontId="4" fillId="0" borderId="15" xfId="0" applyNumberFormat="1" applyFont="1" applyBorder="1" applyAlignment="1">
      <alignment horizontal="right" vertical="top" wrapText="1"/>
    </xf>
    <xf numFmtId="0" fontId="5" fillId="0" borderId="15" xfId="0" applyFont="1" applyBorder="1" applyAlignment="1">
      <alignment horizontal="right" vertical="top" wrapText="1"/>
    </xf>
    <xf numFmtId="0" fontId="5" fillId="0" borderId="15" xfId="0" applyFont="1" applyBorder="1" applyAlignment="1">
      <alignment horizontal="right" wrapText="1"/>
    </xf>
    <xf numFmtId="0" fontId="5" fillId="0" borderId="15" xfId="0" applyFont="1" applyBorder="1" applyAlignment="1">
      <alignment vertical="top" wrapText="1"/>
    </xf>
    <xf numFmtId="0" fontId="5" fillId="0" borderId="21" xfId="0" applyFont="1" applyBorder="1" applyAlignment="1">
      <alignment vertical="top"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101" fillId="56" borderId="0" xfId="936" applyFont="1" applyFill="1" applyAlignment="1">
      <alignment horizontal="left" vertical="center"/>
    </xf>
    <xf numFmtId="0" fontId="101" fillId="0" borderId="0" xfId="936" applyFont="1" applyFill="1" applyAlignment="1">
      <alignment horizontal="left" vertical="center"/>
    </xf>
    <xf numFmtId="0" fontId="102" fillId="0" borderId="0" xfId="936" applyFont="1" applyAlignment="1"/>
    <xf numFmtId="0" fontId="33" fillId="0" borderId="29" xfId="936" applyFont="1" applyFill="1" applyBorder="1" applyAlignment="1"/>
    <xf numFmtId="0" fontId="4" fillId="0" borderId="15" xfId="0" applyFont="1" applyBorder="1" applyAlignment="1">
      <alignment vertical="center" wrapText="1"/>
    </xf>
    <xf numFmtId="0" fontId="4" fillId="56" borderId="0" xfId="0" applyFont="1" applyFill="1" applyAlignment="1">
      <alignment horizontal="right"/>
    </xf>
    <xf numFmtId="0" fontId="49" fillId="56" borderId="0" xfId="0" applyFont="1" applyFill="1" applyAlignment="1">
      <alignment wrapText="1"/>
    </xf>
    <xf numFmtId="0" fontId="49" fillId="56" borderId="15" xfId="0" applyFont="1" applyFill="1" applyBorder="1" applyAlignment="1">
      <alignment horizontal="center" vertical="center" wrapText="1"/>
    </xf>
    <xf numFmtId="0" fontId="4" fillId="56" borderId="15" xfId="0" applyFont="1" applyFill="1" applyBorder="1" applyAlignment="1">
      <alignment horizontal="center"/>
    </xf>
    <xf numFmtId="0" fontId="15" fillId="56" borderId="15" xfId="0" applyFont="1" applyFill="1" applyBorder="1" applyAlignment="1">
      <alignment horizontal="center"/>
    </xf>
    <xf numFmtId="0" fontId="15" fillId="56" borderId="15" xfId="0" applyFont="1" applyFill="1" applyBorder="1"/>
    <xf numFmtId="0" fontId="0" fillId="56" borderId="15" xfId="0" applyFill="1" applyBorder="1"/>
    <xf numFmtId="0" fontId="15" fillId="56" borderId="15" xfId="0" applyFont="1" applyFill="1" applyBorder="1" applyAlignment="1">
      <alignment wrapText="1"/>
    </xf>
    <xf numFmtId="14" fontId="0" fillId="0" borderId="0" xfId="0" applyNumberFormat="1"/>
    <xf numFmtId="14" fontId="0" fillId="0" borderId="0" xfId="0" applyNumberFormat="1" applyAlignment="1">
      <alignment horizontal="left"/>
    </xf>
    <xf numFmtId="2" fontId="12" fillId="0" borderId="15" xfId="935" applyNumberFormat="1" applyBorder="1"/>
    <xf numFmtId="2" fontId="5" fillId="0" borderId="15" xfId="0" applyNumberFormat="1" applyFont="1" applyBorder="1" applyAlignment="1">
      <alignment horizontal="right" vertical="top" wrapText="1"/>
    </xf>
    <xf numFmtId="14" fontId="4" fillId="56" borderId="0" xfId="0" applyNumberFormat="1" applyFont="1" applyFill="1" applyAlignment="1">
      <alignment horizontal="left" vertical="center"/>
    </xf>
    <xf numFmtId="2" fontId="3" fillId="56" borderId="15" xfId="0" applyNumberFormat="1" applyFont="1" applyFill="1" applyBorder="1" applyAlignment="1">
      <alignment vertical="center" wrapText="1"/>
    </xf>
    <xf numFmtId="0" fontId="3" fillId="56" borderId="15" xfId="0" applyFont="1" applyFill="1" applyBorder="1" applyAlignment="1">
      <alignment vertical="center" wrapText="1"/>
    </xf>
    <xf numFmtId="0" fontId="3" fillId="0" borderId="15" xfId="0" applyFont="1" applyFill="1" applyBorder="1" applyAlignment="1">
      <alignment vertical="center" wrapText="1"/>
    </xf>
    <xf numFmtId="0" fontId="3" fillId="0" borderId="15" xfId="0" applyFont="1" applyFill="1" applyBorder="1" applyAlignment="1">
      <alignment vertical="center"/>
    </xf>
    <xf numFmtId="0" fontId="3" fillId="56" borderId="23" xfId="0" applyFont="1" applyFill="1" applyBorder="1" applyAlignment="1">
      <alignment vertical="center" wrapText="1"/>
    </xf>
    <xf numFmtId="0" fontId="6" fillId="56" borderId="0" xfId="0" applyFont="1" applyFill="1" applyBorder="1" applyAlignment="1">
      <alignment wrapText="1"/>
    </xf>
    <xf numFmtId="0" fontId="11" fillId="0" borderId="0" xfId="0" applyFont="1" applyAlignment="1"/>
    <xf numFmtId="0" fontId="6" fillId="56" borderId="0" xfId="0" applyFont="1" applyFill="1" applyBorder="1" applyAlignment="1">
      <alignment vertical="center" wrapText="1"/>
    </xf>
    <xf numFmtId="0" fontId="11" fillId="0" borderId="0" xfId="0" applyFont="1" applyAlignment="1">
      <alignment vertical="center"/>
    </xf>
    <xf numFmtId="0" fontId="103" fillId="56" borderId="0" xfId="0" applyFont="1" applyFill="1" applyAlignment="1">
      <alignment horizontal="center" vertical="center" wrapText="1"/>
    </xf>
    <xf numFmtId="0" fontId="104" fillId="56" borderId="0" xfId="0" applyFont="1" applyFill="1" applyAlignment="1">
      <alignment horizontal="center" vertical="center" wrapText="1"/>
    </xf>
    <xf numFmtId="0" fontId="104" fillId="56" borderId="0" xfId="0" applyFont="1" applyFill="1" applyAlignment="1">
      <alignment vertical="center" wrapText="1"/>
    </xf>
    <xf numFmtId="0" fontId="4" fillId="56" borderId="0" xfId="0" applyFont="1" applyFill="1" applyAlignment="1">
      <alignment horizontal="center" vertical="center" wrapText="1"/>
    </xf>
    <xf numFmtId="0" fontId="0" fillId="56" borderId="0" xfId="0" applyFill="1" applyAlignment="1">
      <alignment horizontal="center" vertical="center" wrapText="1"/>
    </xf>
    <xf numFmtId="0" fontId="0" fillId="56" borderId="0" xfId="0" applyFill="1" applyAlignment="1">
      <alignment vertical="center" wrapText="1"/>
    </xf>
    <xf numFmtId="0" fontId="5" fillId="56" borderId="0" xfId="0" applyFont="1" applyFill="1" applyAlignment="1">
      <alignment horizontal="center" vertical="center" wrapText="1"/>
    </xf>
    <xf numFmtId="0" fontId="7" fillId="56" borderId="0" xfId="0" applyFont="1" applyFill="1" applyAlignment="1">
      <alignment horizontal="center" vertical="center" wrapText="1"/>
    </xf>
    <xf numFmtId="0" fontId="0" fillId="0" borderId="0" xfId="0" applyAlignment="1">
      <alignment vertical="center"/>
    </xf>
    <xf numFmtId="0" fontId="102" fillId="0" borderId="0" xfId="0" applyFont="1" applyFill="1" applyAlignment="1">
      <alignment horizontal="left" vertical="center" wrapText="1"/>
    </xf>
    <xf numFmtId="0" fontId="102"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Font="1" applyFill="1" applyAlignment="1">
      <alignment horizontal="center" vertical="center" wrapText="1"/>
    </xf>
    <xf numFmtId="0" fontId="5" fillId="56" borderId="16" xfId="0" applyFont="1" applyFill="1" applyBorder="1" applyAlignment="1">
      <alignment horizontal="center" vertical="center" wrapText="1"/>
    </xf>
    <xf numFmtId="0" fontId="1" fillId="0" borderId="17" xfId="0" applyFont="1" applyBorder="1" applyAlignment="1">
      <alignment horizontal="center" vertical="center" wrapText="1"/>
    </xf>
    <xf numFmtId="0" fontId="1" fillId="0" borderId="21" xfId="0" applyFont="1" applyBorder="1" applyAlignment="1">
      <alignment horizontal="center" vertical="center" wrapText="1"/>
    </xf>
    <xf numFmtId="0" fontId="4" fillId="56" borderId="0" xfId="0" applyFont="1" applyFill="1" applyAlignment="1">
      <alignment horizontal="left" vertical="center" wrapText="1"/>
    </xf>
    <xf numFmtId="0" fontId="4" fillId="0" borderId="0" xfId="0" applyFont="1" applyAlignment="1">
      <alignment horizontal="left" vertical="center" wrapText="1"/>
    </xf>
    <xf numFmtId="0" fontId="0" fillId="0" borderId="0" xfId="0" applyAlignment="1">
      <alignment horizontal="left" vertical="center" wrapText="1"/>
    </xf>
    <xf numFmtId="0" fontId="102" fillId="56" borderId="0" xfId="0" applyFont="1" applyFill="1" applyAlignment="1">
      <alignment horizontal="center" vertical="center" wrapText="1"/>
    </xf>
    <xf numFmtId="0" fontId="4" fillId="0" borderId="17" xfId="0" applyFont="1" applyFill="1" applyBorder="1" applyAlignment="1">
      <alignment horizontal="left" vertical="center" wrapText="1"/>
    </xf>
    <xf numFmtId="0" fontId="1" fillId="0" borderId="21" xfId="0" applyFont="1" applyFill="1" applyBorder="1" applyAlignment="1">
      <alignment horizontal="left" vertical="center" wrapText="1"/>
    </xf>
    <xf numFmtId="0" fontId="4" fillId="56" borderId="16" xfId="0" applyFont="1" applyFill="1" applyBorder="1" applyAlignment="1">
      <alignment horizontal="left" vertical="center" wrapText="1"/>
    </xf>
    <xf numFmtId="0" fontId="1" fillId="0" borderId="17" xfId="0" applyFont="1" applyBorder="1" applyAlignment="1">
      <alignment horizontal="left" vertical="center" wrapText="1"/>
    </xf>
    <xf numFmtId="0" fontId="1" fillId="0" borderId="21" xfId="0" applyFont="1" applyBorder="1" applyAlignment="1">
      <alignment horizontal="left" vertical="center" wrapText="1"/>
    </xf>
    <xf numFmtId="0" fontId="4" fillId="0" borderId="16" xfId="0" applyFont="1" applyFill="1" applyBorder="1" applyAlignment="1">
      <alignment horizontal="left" vertical="center" wrapText="1"/>
    </xf>
    <xf numFmtId="0" fontId="1" fillId="0" borderId="17" xfId="0" applyFont="1" applyFill="1" applyBorder="1" applyAlignment="1">
      <alignment horizontal="left" vertical="center" wrapText="1"/>
    </xf>
    <xf numFmtId="0" fontId="102" fillId="56" borderId="0" xfId="0" applyFont="1" applyFill="1" applyAlignment="1">
      <alignment horizontal="left" vertical="center" wrapText="1"/>
    </xf>
    <xf numFmtId="0" fontId="1" fillId="56" borderId="0" xfId="0" applyFont="1" applyFill="1" applyAlignment="1">
      <alignment horizontal="center" vertical="center" wrapText="1"/>
    </xf>
    <xf numFmtId="0" fontId="1" fillId="56" borderId="0" xfId="0" applyFont="1" applyFill="1" applyAlignment="1">
      <alignment vertical="center" wrapText="1"/>
    </xf>
    <xf numFmtId="0" fontId="8" fillId="0" borderId="29" xfId="0" applyFont="1" applyFill="1" applyBorder="1" applyAlignment="1">
      <alignment horizontal="right" vertical="center" wrapText="1"/>
    </xf>
    <xf numFmtId="0" fontId="4" fillId="56" borderId="0" xfId="0" applyFont="1" applyFill="1" applyAlignment="1">
      <alignment vertical="center" wrapText="1"/>
    </xf>
    <xf numFmtId="0" fontId="0" fillId="0" borderId="0" xfId="0" applyFill="1" applyAlignment="1">
      <alignment horizontal="center" vertical="center" wrapText="1"/>
    </xf>
    <xf numFmtId="0" fontId="0" fillId="0" borderId="0" xfId="0" applyFill="1" applyAlignment="1">
      <alignment vertical="center" wrapText="1"/>
    </xf>
    <xf numFmtId="0" fontId="7" fillId="56" borderId="0" xfId="0" applyFont="1" applyFill="1" applyAlignment="1">
      <alignment vertical="center" wrapText="1"/>
    </xf>
    <xf numFmtId="0" fontId="2" fillId="0" borderId="0" xfId="934" applyFont="1" applyAlignment="1">
      <alignment horizontal="center" vertical="center" wrapText="1"/>
    </xf>
    <xf numFmtId="0" fontId="2" fillId="0" borderId="16" xfId="934" applyFont="1" applyBorder="1" applyAlignment="1">
      <alignment horizontal="left" vertical="center"/>
    </xf>
    <xf numFmtId="0" fontId="23" fillId="0" borderId="17" xfId="934" applyFont="1" applyBorder="1" applyAlignment="1">
      <alignment vertical="center"/>
    </xf>
    <xf numFmtId="0" fontId="23" fillId="0" borderId="21" xfId="934" applyFont="1" applyBorder="1" applyAlignment="1">
      <alignment vertical="center"/>
    </xf>
    <xf numFmtId="0" fontId="2" fillId="0" borderId="16" xfId="934" applyFont="1" applyBorder="1" applyAlignment="1">
      <alignment vertical="center" wrapText="1"/>
    </xf>
    <xf numFmtId="0" fontId="23" fillId="0" borderId="17" xfId="934" applyFont="1" applyBorder="1" applyAlignment="1">
      <alignment vertical="center" wrapText="1"/>
    </xf>
    <xf numFmtId="0" fontId="23" fillId="0" borderId="21" xfId="934" applyFont="1" applyBorder="1" applyAlignment="1">
      <alignment vertical="center" wrapText="1"/>
    </xf>
    <xf numFmtId="0" fontId="2" fillId="0" borderId="16" xfId="934" applyFont="1" applyBorder="1" applyAlignment="1">
      <alignment vertical="center"/>
    </xf>
    <xf numFmtId="0" fontId="17" fillId="0" borderId="0" xfId="934" applyFont="1" applyAlignment="1">
      <alignment horizontal="center" vertical="center"/>
    </xf>
    <xf numFmtId="0" fontId="18" fillId="0" borderId="0" xfId="934" applyFont="1" applyAlignment="1">
      <alignment vertical="center"/>
    </xf>
    <xf numFmtId="0" fontId="21" fillId="0" borderId="0" xfId="934" applyFont="1" applyAlignment="1">
      <alignment horizontal="right" vertical="center"/>
    </xf>
    <xf numFmtId="0" fontId="3" fillId="0" borderId="16" xfId="934" applyFont="1" applyBorder="1" applyAlignment="1">
      <alignment horizontal="left" vertical="center"/>
    </xf>
    <xf numFmtId="0" fontId="22" fillId="0" borderId="17" xfId="934" applyFont="1" applyBorder="1" applyAlignment="1">
      <alignment vertical="center"/>
    </xf>
    <xf numFmtId="0" fontId="22" fillId="0" borderId="21" xfId="934" applyFont="1" applyBorder="1" applyAlignment="1">
      <alignment vertical="center"/>
    </xf>
    <xf numFmtId="0" fontId="2" fillId="0" borderId="15" xfId="934" applyFont="1" applyBorder="1" applyAlignment="1">
      <alignment horizontal="center" vertical="center" wrapText="1"/>
    </xf>
    <xf numFmtId="0" fontId="22" fillId="0" borderId="15" xfId="934" applyFont="1" applyBorder="1" applyAlignment="1">
      <alignment vertical="center" wrapText="1"/>
    </xf>
    <xf numFmtId="0" fontId="2" fillId="0" borderId="15" xfId="934" applyFont="1" applyBorder="1" applyAlignment="1">
      <alignment vertical="center" wrapText="1"/>
    </xf>
    <xf numFmtId="0" fontId="23" fillId="0" borderId="15" xfId="934" applyFont="1" applyBorder="1" applyAlignment="1">
      <alignment vertical="center"/>
    </xf>
    <xf numFmtId="0" fontId="3" fillId="0" borderId="15" xfId="934" applyFont="1" applyBorder="1" applyAlignment="1">
      <alignment vertical="center" wrapText="1"/>
    </xf>
    <xf numFmtId="0" fontId="17" fillId="0" borderId="0" xfId="934" applyFont="1" applyAlignment="1">
      <alignment horizontal="justify" vertical="center"/>
    </xf>
    <xf numFmtId="0" fontId="19" fillId="0" borderId="0" xfId="934" applyFont="1" applyAlignment="1">
      <alignment horizontal="center" vertical="center"/>
    </xf>
    <xf numFmtId="0" fontId="20" fillId="0" borderId="0" xfId="934" applyFont="1" applyAlignment="1">
      <alignment vertical="center"/>
    </xf>
    <xf numFmtId="0" fontId="105" fillId="0" borderId="0" xfId="934" applyFont="1" applyAlignment="1">
      <alignment horizontal="center" vertical="center"/>
    </xf>
    <xf numFmtId="0" fontId="104" fillId="0" borderId="0" xfId="934" applyFont="1" applyAlignment="1">
      <alignment vertical="center"/>
    </xf>
    <xf numFmtId="0" fontId="106" fillId="0" borderId="0" xfId="934" applyFont="1" applyAlignment="1">
      <alignment horizontal="center" vertical="center"/>
    </xf>
    <xf numFmtId="0" fontId="107" fillId="0" borderId="0" xfId="934" applyFont="1" applyAlignment="1">
      <alignment vertical="center"/>
    </xf>
    <xf numFmtId="0" fontId="12" fillId="0" borderId="0" xfId="934" applyAlignment="1">
      <alignment vertical="center"/>
    </xf>
    <xf numFmtId="0" fontId="3" fillId="0" borderId="15" xfId="934" applyFont="1" applyBorder="1" applyAlignment="1">
      <alignment horizontal="left" vertical="center" wrapText="1"/>
    </xf>
    <xf numFmtId="0" fontId="22" fillId="0" borderId="15" xfId="934" applyFont="1" applyBorder="1" applyAlignment="1">
      <alignment vertical="center"/>
    </xf>
    <xf numFmtId="0" fontId="4" fillId="0" borderId="0" xfId="934" applyFont="1" applyFill="1" applyAlignment="1">
      <alignment horizontal="center" vertical="top" wrapText="1"/>
    </xf>
    <xf numFmtId="0" fontId="4" fillId="0" borderId="0" xfId="934" applyFont="1" applyFill="1" applyBorder="1" applyAlignment="1">
      <alignment horizontal="left" vertical="top" wrapText="1"/>
    </xf>
    <xf numFmtId="0" fontId="101" fillId="0" borderId="0" xfId="934" applyFont="1" applyFill="1" applyBorder="1" applyAlignment="1">
      <alignment horizontal="left" vertical="center" wrapText="1"/>
    </xf>
    <xf numFmtId="0" fontId="2" fillId="0" borderId="16" xfId="934" applyFont="1" applyBorder="1" applyAlignment="1">
      <alignment horizontal="left" vertical="center" wrapText="1"/>
    </xf>
    <xf numFmtId="0" fontId="101" fillId="0" borderId="0" xfId="934" applyFont="1" applyAlignment="1">
      <alignment horizontal="left" vertical="center"/>
    </xf>
    <xf numFmtId="0" fontId="4" fillId="0" borderId="0" xfId="934" applyFont="1" applyAlignment="1">
      <alignment horizontal="center" vertical="top" wrapText="1"/>
    </xf>
    <xf numFmtId="0" fontId="4" fillId="0" borderId="0" xfId="934" applyFont="1" applyBorder="1" applyAlignment="1">
      <alignment horizontal="left" vertical="top" wrapText="1"/>
    </xf>
    <xf numFmtId="0" fontId="108" fillId="0" borderId="0" xfId="934" applyFont="1" applyBorder="1" applyAlignment="1">
      <alignment horizontal="left" vertical="center" wrapText="1"/>
    </xf>
    <xf numFmtId="0" fontId="101" fillId="0" borderId="0" xfId="934" applyFont="1" applyFill="1" applyAlignment="1">
      <alignment horizontal="left" vertical="center"/>
    </xf>
    <xf numFmtId="0" fontId="2" fillId="56" borderId="0" xfId="935" applyFont="1" applyFill="1" applyAlignment="1">
      <alignment horizontal="center"/>
    </xf>
    <xf numFmtId="0" fontId="105" fillId="56" borderId="0" xfId="935" applyFont="1" applyFill="1" applyAlignment="1">
      <alignment horizontal="center"/>
    </xf>
    <xf numFmtId="0" fontId="24" fillId="56" borderId="0" xfId="935" applyFont="1" applyFill="1" applyAlignment="1">
      <alignment horizontal="center" vertical="top"/>
    </xf>
    <xf numFmtId="0" fontId="5" fillId="0" borderId="15" xfId="935" applyFont="1" applyBorder="1" applyAlignment="1">
      <alignment horizontal="center" vertical="center" wrapText="1"/>
    </xf>
    <xf numFmtId="0" fontId="24" fillId="56" borderId="0" xfId="935" applyFont="1" applyFill="1" applyAlignment="1">
      <alignment horizontal="center" vertical="top" wrapText="1"/>
    </xf>
    <xf numFmtId="0" fontId="24" fillId="56" borderId="0" xfId="935" applyFont="1" applyFill="1" applyAlignment="1">
      <alignment horizontal="center" wrapText="1"/>
    </xf>
    <xf numFmtId="0" fontId="2" fillId="56" borderId="0" xfId="273" applyFont="1" applyFill="1" applyAlignment="1" applyProtection="1">
      <alignment horizontal="center"/>
    </xf>
    <xf numFmtId="0" fontId="25" fillId="56" borderId="0" xfId="935" applyFont="1" applyFill="1" applyAlignment="1">
      <alignment horizontal="center"/>
    </xf>
    <xf numFmtId="0" fontId="109" fillId="56" borderId="0" xfId="935" applyFont="1" applyFill="1" applyAlignment="1">
      <alignment horizontal="center"/>
    </xf>
    <xf numFmtId="0" fontId="16" fillId="56" borderId="0" xfId="935" applyFont="1" applyFill="1" applyBorder="1" applyAlignment="1">
      <alignment horizontal="center"/>
    </xf>
    <xf numFmtId="0" fontId="5" fillId="0" borderId="18" xfId="935" applyFont="1" applyBorder="1" applyAlignment="1">
      <alignment horizontal="center" vertical="center" wrapText="1"/>
    </xf>
    <xf numFmtId="0" fontId="5" fillId="0" borderId="23" xfId="935" applyFont="1" applyBorder="1" applyAlignment="1">
      <alignment horizontal="center" vertical="center" wrapText="1"/>
    </xf>
    <xf numFmtId="0" fontId="5" fillId="0" borderId="18" xfId="935" applyFont="1" applyBorder="1" applyAlignment="1">
      <alignment horizontal="center" vertical="center"/>
    </xf>
    <xf numFmtId="0" fontId="5" fillId="0" borderId="23" xfId="935" applyFont="1" applyBorder="1" applyAlignment="1">
      <alignment horizontal="center" vertical="center"/>
    </xf>
    <xf numFmtId="0" fontId="4" fillId="0" borderId="0" xfId="935" applyFont="1" applyFill="1" applyBorder="1" applyAlignment="1">
      <alignment horizontal="center" vertical="top" wrapText="1"/>
    </xf>
    <xf numFmtId="0" fontId="4" fillId="0" borderId="0" xfId="935" applyFont="1" applyFill="1" applyBorder="1" applyAlignment="1">
      <alignment horizontal="center" vertical="top"/>
    </xf>
    <xf numFmtId="0" fontId="12" fillId="0" borderId="0" xfId="935" applyFill="1" applyBorder="1" applyAlignment="1">
      <alignment horizontal="center" vertical="top"/>
    </xf>
    <xf numFmtId="0" fontId="4" fillId="56" borderId="0" xfId="935" applyFont="1" applyFill="1" applyBorder="1" applyAlignment="1">
      <alignment horizontal="center"/>
    </xf>
    <xf numFmtId="0" fontId="12" fillId="56" borderId="0" xfId="935" applyFill="1" applyBorder="1" applyAlignment="1">
      <alignment horizontal="center"/>
    </xf>
    <xf numFmtId="0" fontId="102" fillId="56" borderId="0" xfId="935" applyFont="1" applyFill="1" applyAlignment="1">
      <alignment horizontal="center"/>
    </xf>
    <xf numFmtId="0" fontId="12" fillId="56" borderId="0" xfId="935" applyFill="1" applyAlignment="1">
      <alignment horizontal="center"/>
    </xf>
    <xf numFmtId="0" fontId="33" fillId="56" borderId="29" xfId="935" applyFont="1" applyFill="1" applyBorder="1" applyAlignment="1">
      <alignment horizontal="center"/>
    </xf>
    <xf numFmtId="0" fontId="12" fillId="56" borderId="29" xfId="935" applyFill="1" applyBorder="1" applyAlignment="1">
      <alignment horizontal="center"/>
    </xf>
    <xf numFmtId="0" fontId="4" fillId="56" borderId="0" xfId="935" applyFont="1" applyFill="1" applyAlignment="1">
      <alignment horizontal="center" vertical="top" wrapText="1"/>
    </xf>
    <xf numFmtId="0" fontId="4" fillId="56" borderId="0" xfId="935" applyFont="1" applyFill="1" applyAlignment="1">
      <alignment horizontal="center" vertical="top"/>
    </xf>
    <xf numFmtId="0" fontId="12" fillId="56" borderId="0" xfId="935" applyFill="1" applyAlignment="1">
      <alignment horizontal="center" vertical="top"/>
    </xf>
    <xf numFmtId="0" fontId="102" fillId="0" borderId="0" xfId="935" applyFont="1" applyFill="1" applyBorder="1" applyAlignment="1">
      <alignment horizontal="center"/>
    </xf>
    <xf numFmtId="0" fontId="12" fillId="0" borderId="0" xfId="935" applyFill="1" applyBorder="1" applyAlignment="1">
      <alignment horizontal="center"/>
    </xf>
    <xf numFmtId="0" fontId="5" fillId="56" borderId="0" xfId="936" applyFont="1" applyFill="1" applyAlignment="1">
      <alignment horizontal="center" vertical="center" wrapText="1"/>
    </xf>
    <xf numFmtId="49" fontId="5" fillId="56" borderId="18" xfId="936" applyNumberFormat="1" applyFont="1" applyFill="1" applyBorder="1" applyAlignment="1">
      <alignment horizontal="center" vertical="center" wrapText="1"/>
    </xf>
    <xf numFmtId="49" fontId="5" fillId="56" borderId="23" xfId="936" applyNumberFormat="1" applyFont="1" applyFill="1" applyBorder="1" applyAlignment="1">
      <alignment horizontal="center" vertical="center" wrapText="1"/>
    </xf>
    <xf numFmtId="0" fontId="103" fillId="56" borderId="0" xfId="936" applyFont="1" applyFill="1" applyAlignment="1">
      <alignment horizontal="center" vertical="center" wrapText="1"/>
    </xf>
    <xf numFmtId="0" fontId="4" fillId="56" borderId="0" xfId="936" applyFont="1" applyFill="1" applyAlignment="1">
      <alignment horizontal="center" vertical="center" wrapText="1"/>
    </xf>
    <xf numFmtId="0" fontId="4" fillId="0" borderId="0" xfId="936" applyFont="1" applyFill="1" applyAlignment="1">
      <alignment horizontal="center" vertical="top" wrapText="1"/>
    </xf>
    <xf numFmtId="0" fontId="5" fillId="56" borderId="16" xfId="936" applyFont="1" applyFill="1" applyBorder="1" applyAlignment="1">
      <alignment horizontal="center" vertical="center" wrapText="1"/>
    </xf>
    <xf numFmtId="0" fontId="5" fillId="56" borderId="17" xfId="936" applyFont="1" applyFill="1" applyBorder="1" applyAlignment="1">
      <alignment horizontal="center" vertical="center" wrapText="1"/>
    </xf>
    <xf numFmtId="0" fontId="5" fillId="56" borderId="21" xfId="936" applyFont="1" applyFill="1" applyBorder="1" applyAlignment="1">
      <alignment horizontal="center" vertical="center" wrapText="1"/>
    </xf>
    <xf numFmtId="0" fontId="5" fillId="0" borderId="18" xfId="936" applyFont="1" applyFill="1" applyBorder="1" applyAlignment="1">
      <alignment horizontal="center" vertical="center" wrapText="1"/>
    </xf>
    <xf numFmtId="0" fontId="5" fillId="0" borderId="23" xfId="936" applyFont="1" applyFill="1" applyBorder="1" applyAlignment="1">
      <alignment horizontal="center" vertical="center" wrapText="1"/>
    </xf>
    <xf numFmtId="0" fontId="5" fillId="56" borderId="19" xfId="936" applyFont="1" applyFill="1" applyBorder="1" applyAlignment="1">
      <alignment horizontal="center" vertical="center" wrapText="1"/>
    </xf>
    <xf numFmtId="0" fontId="5" fillId="56" borderId="20" xfId="936" applyFont="1" applyFill="1" applyBorder="1" applyAlignment="1">
      <alignment horizontal="center" vertical="center" wrapText="1"/>
    </xf>
    <xf numFmtId="0" fontId="5" fillId="56" borderId="22" xfId="936" applyFont="1" applyFill="1" applyBorder="1" applyAlignment="1">
      <alignment horizontal="center" vertical="center" wrapText="1"/>
    </xf>
    <xf numFmtId="0" fontId="5" fillId="56" borderId="24" xfId="936" applyFont="1" applyFill="1" applyBorder="1" applyAlignment="1">
      <alignment horizontal="center" vertical="center" wrapText="1"/>
    </xf>
    <xf numFmtId="0" fontId="5" fillId="56" borderId="29" xfId="936" applyFont="1" applyFill="1" applyBorder="1" applyAlignment="1">
      <alignment horizontal="center" vertical="center" wrapText="1"/>
    </xf>
    <xf numFmtId="0" fontId="5" fillId="56" borderId="28" xfId="936" applyFont="1" applyFill="1" applyBorder="1" applyAlignment="1">
      <alignment horizontal="center" vertical="center" wrapText="1"/>
    </xf>
    <xf numFmtId="0" fontId="4" fillId="56" borderId="0" xfId="936" applyFont="1" applyFill="1" applyAlignment="1">
      <alignment vertical="center" wrapText="1"/>
    </xf>
    <xf numFmtId="0" fontId="1" fillId="56" borderId="0" xfId="936" applyFont="1" applyFill="1" applyAlignment="1">
      <alignment vertical="center" wrapText="1"/>
    </xf>
    <xf numFmtId="0" fontId="8" fillId="0" borderId="29" xfId="936" applyFont="1" applyFill="1" applyBorder="1" applyAlignment="1">
      <alignment horizontal="right" vertical="center" wrapText="1"/>
    </xf>
    <xf numFmtId="0" fontId="4" fillId="0" borderId="0" xfId="936" applyFont="1" applyFill="1" applyAlignment="1">
      <alignment horizontal="left" vertical="top" wrapText="1"/>
    </xf>
    <xf numFmtId="0" fontId="4" fillId="0" borderId="17" xfId="936" applyFont="1" applyFill="1" applyBorder="1" applyAlignment="1">
      <alignment horizontal="left" vertical="center" wrapText="1"/>
    </xf>
    <xf numFmtId="0" fontId="1" fillId="0" borderId="17" xfId="936" applyFont="1" applyFill="1" applyBorder="1" applyAlignment="1">
      <alignment horizontal="left" vertical="center" wrapText="1"/>
    </xf>
    <xf numFmtId="0" fontId="1" fillId="0" borderId="21" xfId="936" applyFont="1" applyFill="1" applyBorder="1" applyAlignment="1">
      <alignment horizontal="left" vertical="center" wrapText="1"/>
    </xf>
    <xf numFmtId="0" fontId="5" fillId="56" borderId="16" xfId="936" applyFont="1" applyFill="1" applyBorder="1" applyAlignment="1">
      <alignment horizontal="left" vertical="center" wrapText="1"/>
    </xf>
    <xf numFmtId="0" fontId="5" fillId="56" borderId="17" xfId="936" applyFont="1" applyFill="1" applyBorder="1" applyAlignment="1">
      <alignment horizontal="left" vertical="center" wrapText="1"/>
    </xf>
    <xf numFmtId="0" fontId="1" fillId="0" borderId="17" xfId="936" applyFont="1" applyBorder="1" applyAlignment="1">
      <alignment horizontal="left" vertical="center" wrapText="1"/>
    </xf>
    <xf numFmtId="0" fontId="1" fillId="0" borderId="21" xfId="936" applyFont="1" applyBorder="1" applyAlignment="1">
      <alignment horizontal="left" vertical="center" wrapText="1"/>
    </xf>
    <xf numFmtId="0" fontId="33" fillId="0" borderId="21" xfId="936" applyFont="1" applyFill="1" applyBorder="1" applyAlignment="1">
      <alignment horizontal="left" vertical="center" wrapText="1"/>
    </xf>
    <xf numFmtId="0" fontId="4" fillId="0" borderId="16" xfId="936" applyFont="1" applyFill="1" applyBorder="1" applyAlignment="1">
      <alignment wrapText="1"/>
    </xf>
    <xf numFmtId="0" fontId="1" fillId="0" borderId="17" xfId="936" applyFont="1" applyFill="1" applyBorder="1" applyAlignment="1">
      <alignment wrapText="1"/>
    </xf>
    <xf numFmtId="0" fontId="1" fillId="0" borderId="21" xfId="936" applyFont="1" applyFill="1" applyBorder="1" applyAlignment="1">
      <alignment wrapText="1"/>
    </xf>
    <xf numFmtId="0" fontId="4" fillId="56" borderId="0" xfId="936" applyFont="1" applyFill="1" applyAlignment="1">
      <alignment horizontal="center" vertical="top" wrapText="1"/>
    </xf>
    <xf numFmtId="0" fontId="4" fillId="0" borderId="16" xfId="936" applyFont="1" applyFill="1" applyBorder="1" applyAlignment="1">
      <alignment horizontal="left" vertical="center" wrapText="1"/>
    </xf>
    <xf numFmtId="0" fontId="33" fillId="0" borderId="17" xfId="936" applyFont="1" applyFill="1" applyBorder="1" applyAlignment="1">
      <alignment horizontal="left" vertical="center" wrapText="1"/>
    </xf>
    <xf numFmtId="0" fontId="4" fillId="0" borderId="16" xfId="936" applyFont="1" applyBorder="1" applyAlignment="1">
      <alignment horizontal="left" vertical="center" wrapText="1"/>
    </xf>
    <xf numFmtId="0" fontId="4" fillId="0" borderId="17" xfId="936" applyFont="1" applyBorder="1" applyAlignment="1">
      <alignment horizontal="left" vertical="center" wrapText="1"/>
    </xf>
    <xf numFmtId="0" fontId="4" fillId="0" borderId="21" xfId="936" applyFont="1" applyBorder="1" applyAlignment="1">
      <alignment horizontal="left" vertical="center" wrapText="1"/>
    </xf>
    <xf numFmtId="0" fontId="9" fillId="0" borderId="17" xfId="936" applyFont="1" applyFill="1" applyBorder="1" applyAlignment="1">
      <alignment horizontal="left" vertical="center" wrapText="1"/>
    </xf>
    <xf numFmtId="0" fontId="4" fillId="56" borderId="16" xfId="936" applyFont="1" applyFill="1" applyBorder="1" applyAlignment="1">
      <alignment horizontal="left" vertical="center" wrapText="1"/>
    </xf>
    <xf numFmtId="0" fontId="9" fillId="56" borderId="17" xfId="936" applyFont="1" applyFill="1" applyBorder="1" applyAlignment="1">
      <alignment horizontal="left" vertical="center" wrapText="1"/>
    </xf>
    <xf numFmtId="0" fontId="33" fillId="0" borderId="17" xfId="936" applyFont="1" applyBorder="1" applyAlignment="1">
      <alignment horizontal="left" vertical="center" wrapText="1"/>
    </xf>
    <xf numFmtId="0" fontId="33" fillId="0" borderId="21" xfId="936" applyFont="1" applyBorder="1" applyAlignment="1">
      <alignment horizontal="left" vertical="center" wrapText="1"/>
    </xf>
    <xf numFmtId="0" fontId="4" fillId="56" borderId="17" xfId="936" applyFont="1" applyFill="1" applyBorder="1" applyAlignment="1">
      <alignment horizontal="left" vertical="center" wrapText="1"/>
    </xf>
    <xf numFmtId="0" fontId="4" fillId="56" borderId="21" xfId="936" applyFont="1" applyFill="1" applyBorder="1" applyAlignment="1">
      <alignment horizontal="left" vertical="center" wrapText="1"/>
    </xf>
    <xf numFmtId="0" fontId="4" fillId="0" borderId="21" xfId="936" applyFont="1" applyFill="1" applyBorder="1" applyAlignment="1">
      <alignment horizontal="left" vertical="center" wrapText="1"/>
    </xf>
    <xf numFmtId="0" fontId="5" fillId="0" borderId="16" xfId="936" applyFont="1" applyFill="1" applyBorder="1" applyAlignment="1">
      <alignment horizontal="left" vertical="center" wrapText="1"/>
    </xf>
    <xf numFmtId="0" fontId="5" fillId="0" borderId="17" xfId="936" applyFont="1" applyFill="1" applyBorder="1" applyAlignment="1">
      <alignment horizontal="left" vertical="center" wrapText="1"/>
    </xf>
    <xf numFmtId="0" fontId="5" fillId="0" borderId="16" xfId="936" applyFont="1" applyBorder="1" applyAlignment="1">
      <alignment horizontal="center" vertical="center" wrapText="1"/>
    </xf>
    <xf numFmtId="0" fontId="5" fillId="0" borderId="17" xfId="936" applyFont="1" applyBorder="1" applyAlignment="1">
      <alignment horizontal="center" vertical="center" wrapText="1"/>
    </xf>
    <xf numFmtId="0" fontId="5" fillId="0" borderId="21" xfId="936" applyFont="1" applyBorder="1" applyAlignment="1">
      <alignment horizontal="center" vertical="center" wrapText="1"/>
    </xf>
    <xf numFmtId="0" fontId="4" fillId="56" borderId="0" xfId="936" applyFont="1" applyFill="1" applyAlignment="1">
      <alignment horizontal="left" vertical="top" wrapText="1"/>
    </xf>
    <xf numFmtId="0" fontId="4" fillId="0" borderId="16" xfId="936" applyFont="1" applyBorder="1" applyAlignment="1">
      <alignment wrapText="1"/>
    </xf>
    <xf numFmtId="0" fontId="4" fillId="0" borderId="17" xfId="936" applyFont="1" applyBorder="1" applyAlignment="1">
      <alignment wrapText="1"/>
    </xf>
    <xf numFmtId="0" fontId="33" fillId="0" borderId="17" xfId="936" applyFont="1" applyBorder="1" applyAlignment="1">
      <alignment wrapText="1"/>
    </xf>
    <xf numFmtId="0" fontId="33" fillId="0" borderId="21" xfId="936" applyFont="1" applyBorder="1" applyAlignment="1">
      <alignment wrapText="1"/>
    </xf>
    <xf numFmtId="0" fontId="5" fillId="0" borderId="24" xfId="936" applyFont="1" applyBorder="1" applyAlignment="1">
      <alignment horizontal="left" wrapText="1"/>
    </xf>
    <xf numFmtId="0" fontId="5" fillId="0" borderId="29" xfId="936" applyFont="1" applyBorder="1" applyAlignment="1">
      <alignment horizontal="left" wrapText="1"/>
    </xf>
    <xf numFmtId="0" fontId="5" fillId="0" borderId="28" xfId="936" applyFont="1" applyBorder="1" applyAlignment="1">
      <alignment horizontal="left" wrapText="1"/>
    </xf>
    <xf numFmtId="0" fontId="5" fillId="56" borderId="17" xfId="0" applyFont="1" applyFill="1" applyBorder="1" applyAlignment="1">
      <alignment horizontal="left" wrapText="1"/>
    </xf>
    <xf numFmtId="0" fontId="7" fillId="0" borderId="21" xfId="0" applyFont="1" applyBorder="1" applyAlignment="1">
      <alignment wrapText="1"/>
    </xf>
    <xf numFmtId="0" fontId="5" fillId="56" borderId="16" xfId="0" applyFont="1" applyFill="1" applyBorder="1" applyAlignment="1">
      <alignment horizontal="left" wrapText="1"/>
    </xf>
    <xf numFmtId="0" fontId="0" fillId="0" borderId="17" xfId="0" applyBorder="1" applyAlignment="1">
      <alignment wrapText="1"/>
    </xf>
    <xf numFmtId="0" fontId="0" fillId="0" borderId="21" xfId="0" applyBorder="1" applyAlignment="1">
      <alignment wrapText="1"/>
    </xf>
    <xf numFmtId="0" fontId="5" fillId="56" borderId="24" xfId="0" applyFont="1" applyFill="1" applyBorder="1" applyAlignment="1">
      <alignment horizontal="left" wrapText="1"/>
    </xf>
    <xf numFmtId="0" fontId="0" fillId="0" borderId="29" xfId="0" applyBorder="1" applyAlignment="1">
      <alignment wrapText="1"/>
    </xf>
    <xf numFmtId="0" fontId="0" fillId="0" borderId="28" xfId="0" applyBorder="1" applyAlignment="1">
      <alignment wrapText="1"/>
    </xf>
    <xf numFmtId="0" fontId="5" fillId="56" borderId="17" xfId="0" applyFont="1" applyFill="1" applyBorder="1" applyAlignment="1">
      <alignment horizontal="left" vertical="center" wrapText="1"/>
    </xf>
    <xf numFmtId="0" fontId="7" fillId="0" borderId="21" xfId="0" applyFont="1" applyBorder="1" applyAlignment="1">
      <alignment horizontal="left" vertical="center" wrapText="1"/>
    </xf>
    <xf numFmtId="0" fontId="5" fillId="56" borderId="15" xfId="0" applyFont="1" applyFill="1" applyBorder="1" applyAlignment="1">
      <alignment horizontal="center" vertical="center" wrapText="1"/>
    </xf>
    <xf numFmtId="0" fontId="5" fillId="56" borderId="19" xfId="0" applyFont="1" applyFill="1" applyBorder="1" applyAlignment="1">
      <alignment horizontal="left" wrapText="1"/>
    </xf>
    <xf numFmtId="0" fontId="7" fillId="0" borderId="20" xfId="0" applyFont="1" applyBorder="1" applyAlignment="1">
      <alignment wrapText="1"/>
    </xf>
    <xf numFmtId="0" fontId="7" fillId="0" borderId="22" xfId="0" applyFont="1" applyBorder="1" applyAlignment="1">
      <alignment wrapText="1"/>
    </xf>
    <xf numFmtId="0" fontId="5" fillId="0" borderId="17" xfId="0" applyFont="1" applyBorder="1" applyAlignment="1">
      <alignment vertical="center" wrapText="1"/>
    </xf>
    <xf numFmtId="0" fontId="5" fillId="0" borderId="21" xfId="0" applyFont="1" applyBorder="1" applyAlignment="1">
      <alignment vertical="center" wrapText="1"/>
    </xf>
    <xf numFmtId="0" fontId="5" fillId="56" borderId="26" xfId="0" applyFont="1" applyFill="1" applyBorder="1" applyAlignment="1">
      <alignment horizontal="left" wrapText="1"/>
    </xf>
    <xf numFmtId="0" fontId="0" fillId="0" borderId="0" xfId="0" applyBorder="1" applyAlignment="1">
      <alignment wrapText="1"/>
    </xf>
    <xf numFmtId="0" fontId="0" fillId="0" borderId="27" xfId="0" applyBorder="1" applyAlignment="1">
      <alignment wrapText="1"/>
    </xf>
    <xf numFmtId="0" fontId="5" fillId="0" borderId="17" xfId="0" applyFont="1" applyBorder="1" applyAlignment="1">
      <alignment wrapText="1"/>
    </xf>
    <xf numFmtId="0" fontId="5" fillId="0" borderId="21" xfId="0" applyFont="1" applyBorder="1" applyAlignment="1">
      <alignment wrapText="1"/>
    </xf>
    <xf numFmtId="0" fontId="5" fillId="56" borderId="21" xfId="0" applyFont="1" applyFill="1" applyBorder="1" applyAlignment="1">
      <alignment horizontal="left" wrapText="1"/>
    </xf>
    <xf numFmtId="0" fontId="2" fillId="56" borderId="0" xfId="0" applyFont="1" applyFill="1" applyAlignment="1">
      <alignment horizontal="center" wrapText="1"/>
    </xf>
    <xf numFmtId="0" fontId="4" fillId="56" borderId="0" xfId="0" applyFont="1" applyFill="1" applyAlignment="1">
      <alignment wrapText="1"/>
    </xf>
    <xf numFmtId="0" fontId="49" fillId="56" borderId="0" xfId="0" applyFont="1" applyFill="1" applyAlignment="1">
      <alignment horizontal="center" wrapText="1"/>
    </xf>
    <xf numFmtId="0" fontId="0" fillId="56" borderId="15" xfId="0" applyFill="1" applyBorder="1" applyAlignment="1">
      <alignment horizontal="center" vertical="center" wrapText="1"/>
    </xf>
    <xf numFmtId="0" fontId="5" fillId="56" borderId="19" xfId="0" applyFont="1" applyFill="1" applyBorder="1" applyAlignment="1">
      <alignment horizontal="center" vertical="center"/>
    </xf>
    <xf numFmtId="0" fontId="4" fillId="56" borderId="20" xfId="0" applyFont="1" applyFill="1" applyBorder="1" applyAlignment="1">
      <alignment horizontal="center" vertical="center"/>
    </xf>
    <xf numFmtId="0" fontId="4" fillId="56" borderId="22" xfId="0" applyFont="1" applyFill="1" applyBorder="1" applyAlignment="1">
      <alignment horizontal="center" vertical="center"/>
    </xf>
    <xf numFmtId="0" fontId="4" fillId="56" borderId="24" xfId="0" applyFont="1" applyFill="1" applyBorder="1" applyAlignment="1">
      <alignment horizontal="center" vertical="center"/>
    </xf>
    <xf numFmtId="0" fontId="4" fillId="56" borderId="29" xfId="0" applyFont="1" applyFill="1" applyBorder="1" applyAlignment="1">
      <alignment horizontal="center" vertical="center"/>
    </xf>
    <xf numFmtId="0" fontId="4" fillId="56" borderId="28" xfId="0" applyFont="1" applyFill="1" applyBorder="1" applyAlignment="1">
      <alignment horizontal="center" vertical="center"/>
    </xf>
    <xf numFmtId="0" fontId="5" fillId="56" borderId="18" xfId="0" applyFont="1" applyFill="1" applyBorder="1" applyAlignment="1">
      <alignment horizontal="center" vertical="center" wrapText="1"/>
    </xf>
    <xf numFmtId="0" fontId="5" fillId="56" borderId="23" xfId="0" applyFont="1" applyFill="1" applyBorder="1" applyAlignment="1">
      <alignment horizontal="center"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7" fillId="0" borderId="21" xfId="0" applyFont="1" applyBorder="1" applyAlignment="1">
      <alignment vertical="center"/>
    </xf>
    <xf numFmtId="0" fontId="5" fillId="0" borderId="15" xfId="0" applyFont="1" applyFill="1" applyBorder="1" applyAlignment="1">
      <alignment horizontal="lef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0" fillId="0" borderId="21" xfId="0" applyBorder="1" applyAlignment="1">
      <alignment vertical="center"/>
    </xf>
    <xf numFmtId="0" fontId="4" fillId="0" borderId="16" xfId="0" applyFont="1" applyBorder="1" applyAlignment="1">
      <alignment horizontal="left" vertical="center" wrapText="1"/>
    </xf>
    <xf numFmtId="0" fontId="1" fillId="0" borderId="17" xfId="0" applyFont="1" applyBorder="1"/>
    <xf numFmtId="0" fontId="1" fillId="0" borderId="21" xfId="0" applyFont="1" applyBorder="1"/>
    <xf numFmtId="0" fontId="4" fillId="0" borderId="21"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5" fillId="0" borderId="23" xfId="0" applyFont="1" applyFill="1" applyBorder="1" applyAlignment="1">
      <alignment horizontal="left" vertical="center" wrapText="1"/>
    </xf>
    <xf numFmtId="0" fontId="5" fillId="0" borderId="15" xfId="0" applyFont="1" applyBorder="1" applyAlignment="1">
      <alignment horizontal="center" vertical="center" wrapText="1"/>
    </xf>
    <xf numFmtId="0" fontId="4" fillId="0" borderId="15" xfId="0" applyFont="1" applyBorder="1" applyAlignment="1">
      <alignment horizontal="center" vertical="center" wrapText="1"/>
    </xf>
    <xf numFmtId="0" fontId="5" fillId="0" borderId="19"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7" fillId="0" borderId="22" xfId="0" applyFont="1" applyBorder="1" applyAlignment="1">
      <alignment vertical="center"/>
    </xf>
    <xf numFmtId="0" fontId="9" fillId="0" borderId="17" xfId="0" applyFont="1" applyFill="1" applyBorder="1" applyAlignment="1">
      <alignment horizontal="left" vertical="center" wrapText="1"/>
    </xf>
    <xf numFmtId="0" fontId="9" fillId="0" borderId="21" xfId="0" applyFont="1" applyFill="1" applyBorder="1" applyAlignment="1">
      <alignment horizontal="left" vertical="center" wrapText="1"/>
    </xf>
    <xf numFmtId="0" fontId="2" fillId="56" borderId="0" xfId="0" applyFont="1" applyFill="1" applyAlignment="1">
      <alignment horizontal="center" vertical="center" wrapText="1"/>
    </xf>
    <xf numFmtId="0" fontId="5" fillId="0" borderId="15" xfId="0" applyFont="1" applyBorder="1" applyAlignment="1">
      <alignment horizontal="center" vertical="center"/>
    </xf>
    <xf numFmtId="0" fontId="4" fillId="56" borderId="0" xfId="0" applyFont="1" applyFill="1" applyBorder="1" applyAlignment="1">
      <alignment horizontal="left" vertical="center" wrapText="1"/>
    </xf>
    <xf numFmtId="0" fontId="1" fillId="56" borderId="0" xfId="0" applyFont="1" applyFill="1" applyAlignment="1">
      <alignment horizontal="center" wrapText="1"/>
    </xf>
    <xf numFmtId="0" fontId="2" fillId="56" borderId="0" xfId="0" applyFont="1" applyFill="1" applyAlignment="1">
      <alignment horizontal="center"/>
    </xf>
    <xf numFmtId="0" fontId="1" fillId="56" borderId="0" xfId="0" applyFont="1" applyFill="1" applyAlignment="1">
      <alignment horizontal="center"/>
    </xf>
    <xf numFmtId="0" fontId="51" fillId="0" borderId="18" xfId="0" applyFont="1" applyBorder="1" applyAlignment="1">
      <alignment horizontal="center" vertical="center" wrapText="1"/>
    </xf>
    <xf numFmtId="0" fontId="51" fillId="0" borderId="23" xfId="0" applyFont="1" applyBorder="1" applyAlignment="1">
      <alignment horizontal="center" vertical="center" wrapText="1"/>
    </xf>
    <xf numFmtId="0" fontId="51" fillId="0" borderId="15" xfId="0" applyFont="1" applyBorder="1" applyAlignment="1">
      <alignment horizontal="center" vertical="center" wrapText="1"/>
    </xf>
    <xf numFmtId="0" fontId="49" fillId="0" borderId="16" xfId="0" applyFont="1" applyFill="1" applyBorder="1" applyAlignment="1">
      <alignment horizontal="left" vertical="top" wrapText="1"/>
    </xf>
    <xf numFmtId="0" fontId="49" fillId="0" borderId="21" xfId="0" applyFont="1" applyFill="1" applyBorder="1" applyAlignment="1">
      <alignment horizontal="left" vertical="top" wrapText="1"/>
    </xf>
    <xf numFmtId="0" fontId="0" fillId="0" borderId="20" xfId="0" applyFill="1" applyBorder="1" applyAlignment="1">
      <alignment horizontal="center" vertical="center"/>
    </xf>
    <xf numFmtId="0" fontId="111" fillId="0" borderId="0" xfId="0" applyFont="1" applyFill="1" applyAlignment="1">
      <alignment horizontal="left" vertical="center"/>
    </xf>
    <xf numFmtId="0" fontId="49" fillId="0" borderId="0" xfId="0" applyFont="1" applyFill="1" applyAlignment="1">
      <alignment horizontal="center" vertical="center" wrapText="1"/>
    </xf>
    <xf numFmtId="0" fontId="49" fillId="0" borderId="0" xfId="0" applyFont="1" applyFill="1" applyAlignment="1">
      <alignment horizontal="center" vertical="center"/>
    </xf>
    <xf numFmtId="0" fontId="49" fillId="0" borderId="19" xfId="0" applyFont="1" applyFill="1" applyBorder="1" applyAlignment="1">
      <alignment horizontal="center" vertical="center" wrapText="1"/>
    </xf>
    <xf numFmtId="0" fontId="49" fillId="0" borderId="22" xfId="0" applyFont="1" applyFill="1" applyBorder="1" applyAlignment="1">
      <alignment horizontal="center" vertical="center" wrapText="1"/>
    </xf>
    <xf numFmtId="0" fontId="15" fillId="0" borderId="16" xfId="0" applyFont="1" applyFill="1" applyBorder="1" applyAlignment="1">
      <alignment horizontal="center" vertical="center" wrapText="1"/>
    </xf>
    <xf numFmtId="0" fontId="15" fillId="0" borderId="21" xfId="0" applyFont="1" applyFill="1" applyBorder="1" applyAlignment="1">
      <alignment horizontal="center" vertical="center" wrapText="1"/>
    </xf>
    <xf numFmtId="0" fontId="5" fillId="0" borderId="21" xfId="0" applyFont="1" applyFill="1" applyBorder="1" applyAlignment="1">
      <alignment horizontal="left" vertical="center" wrapText="1"/>
    </xf>
    <xf numFmtId="0" fontId="4" fillId="0" borderId="0" xfId="0" applyFont="1" applyFill="1" applyBorder="1" applyAlignment="1">
      <alignment horizontal="center" vertical="center"/>
    </xf>
    <xf numFmtId="0" fontId="4" fillId="0" borderId="0" xfId="0" applyFont="1" applyFill="1" applyAlignment="1">
      <alignment horizontal="left" vertical="center"/>
    </xf>
    <xf numFmtId="0" fontId="2" fillId="0" borderId="0" xfId="0" applyFont="1" applyFill="1" applyAlignment="1">
      <alignment horizontal="center" vertical="center" wrapText="1"/>
    </xf>
    <xf numFmtId="0" fontId="5" fillId="0" borderId="15"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1" xfId="0" applyFont="1" applyFill="1" applyBorder="1" applyAlignment="1">
      <alignment horizontal="center" vertical="center" wrapText="1"/>
    </xf>
    <xf numFmtId="0" fontId="4" fillId="0" borderId="21" xfId="0" applyFont="1" applyFill="1" applyBorder="1" applyAlignment="1">
      <alignment vertical="center" wrapText="1"/>
    </xf>
    <xf numFmtId="0" fontId="4" fillId="0" borderId="16" xfId="0" applyFont="1" applyFill="1" applyBorder="1" applyAlignment="1">
      <alignment vertical="center" wrapText="1"/>
    </xf>
    <xf numFmtId="0" fontId="0" fillId="0" borderId="21" xfId="0" applyFill="1" applyBorder="1" applyAlignment="1">
      <alignment vertical="center" wrapText="1"/>
    </xf>
    <xf numFmtId="0" fontId="2" fillId="0" borderId="0" xfId="0" applyFont="1" applyFill="1" applyAlignment="1">
      <alignment horizontal="center" vertical="center"/>
    </xf>
    <xf numFmtId="0" fontId="5" fillId="0" borderId="12"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30"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4" fillId="0" borderId="32"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5" fillId="0" borderId="32" xfId="0" applyFont="1" applyFill="1" applyBorder="1" applyAlignment="1">
      <alignment horizontal="left" vertical="center" wrapText="1"/>
    </xf>
    <xf numFmtId="0" fontId="5" fillId="0" borderId="31" xfId="0" applyFont="1" applyFill="1" applyBorder="1" applyAlignment="1">
      <alignment horizontal="left"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15" fillId="0" borderId="20" xfId="285" applyFont="1" applyFill="1" applyBorder="1" applyAlignment="1">
      <alignment horizontal="left" vertical="center" wrapText="1"/>
    </xf>
    <xf numFmtId="0" fontId="33" fillId="0" borderId="20" xfId="285" applyFont="1" applyFill="1" applyBorder="1" applyAlignment="1">
      <alignment horizontal="left" vertical="center" wrapText="1"/>
    </xf>
    <xf numFmtId="0" fontId="49" fillId="0" borderId="0" xfId="933" applyFont="1" applyAlignment="1">
      <alignment horizontal="center" vertical="center"/>
    </xf>
    <xf numFmtId="0" fontId="49" fillId="0" borderId="0" xfId="933" applyFont="1" applyAlignment="1">
      <alignment vertical="center"/>
    </xf>
    <xf numFmtId="0" fontId="49" fillId="0" borderId="15" xfId="933" applyFont="1" applyBorder="1" applyAlignment="1">
      <alignment horizontal="center" vertical="center" wrapText="1"/>
    </xf>
    <xf numFmtId="0" fontId="49" fillId="0" borderId="18" xfId="933" applyFont="1" applyBorder="1" applyAlignment="1">
      <alignment horizontal="center" vertical="center" wrapText="1"/>
    </xf>
    <xf numFmtId="0" fontId="4" fillId="56" borderId="0" xfId="0" applyFont="1" applyFill="1" applyAlignment="1">
      <alignment horizontal="left" vertical="center"/>
    </xf>
    <xf numFmtId="0" fontId="49" fillId="0" borderId="15"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49" fillId="0" borderId="15" xfId="0" applyFont="1" applyFill="1" applyBorder="1" applyAlignment="1">
      <alignment horizontal="left" vertical="top" wrapText="1"/>
    </xf>
    <xf numFmtId="0" fontId="0" fillId="0" borderId="0" xfId="0" applyFill="1" applyAlignment="1">
      <alignment horizontal="center" vertical="center"/>
    </xf>
    <xf numFmtId="0" fontId="5" fillId="0" borderId="15" xfId="0" applyFont="1" applyFill="1" applyBorder="1" applyAlignment="1">
      <alignment horizontal="left" vertical="center"/>
    </xf>
    <xf numFmtId="0" fontId="5" fillId="0" borderId="0" xfId="0" applyFont="1" applyFill="1" applyAlignment="1">
      <alignment horizontal="left" vertical="center"/>
    </xf>
    <xf numFmtId="0" fontId="49" fillId="0" borderId="15" xfId="0" applyFont="1" applyFill="1" applyBorder="1" applyAlignment="1">
      <alignment horizontal="center" vertical="center"/>
    </xf>
    <xf numFmtId="0" fontId="0" fillId="0" borderId="0" xfId="0" applyFill="1" applyBorder="1" applyAlignment="1">
      <alignment horizontal="center" vertical="center"/>
    </xf>
    <xf numFmtId="0" fontId="49" fillId="0" borderId="15" xfId="0" applyFont="1" applyFill="1" applyBorder="1" applyAlignment="1">
      <alignment vertical="top" wrapText="1"/>
    </xf>
    <xf numFmtId="0" fontId="49" fillId="0" borderId="16" xfId="0" applyFont="1" applyFill="1" applyBorder="1" applyAlignment="1">
      <alignment vertical="top" wrapText="1"/>
    </xf>
    <xf numFmtId="0" fontId="49" fillId="0" borderId="21" xfId="0" applyFont="1" applyFill="1" applyBorder="1" applyAlignment="1">
      <alignment vertical="top" wrapText="1"/>
    </xf>
    <xf numFmtId="0" fontId="49" fillId="0" borderId="24" xfId="0" applyFont="1" applyFill="1" applyBorder="1" applyAlignment="1">
      <alignment horizontal="center" vertical="center" wrapText="1"/>
    </xf>
    <xf numFmtId="0" fontId="49" fillId="0" borderId="28" xfId="0" applyFont="1" applyFill="1" applyBorder="1" applyAlignment="1">
      <alignment horizontal="center" vertical="center" wrapText="1"/>
    </xf>
    <xf numFmtId="0" fontId="49" fillId="0" borderId="16" xfId="0" applyFont="1" applyFill="1" applyBorder="1" applyAlignment="1">
      <alignment horizontal="left" vertical="center" wrapText="1"/>
    </xf>
    <xf numFmtId="0" fontId="49" fillId="0" borderId="21" xfId="0" applyFont="1" applyFill="1" applyBorder="1" applyAlignment="1">
      <alignment horizontal="left" vertical="center" wrapText="1"/>
    </xf>
    <xf numFmtId="0" fontId="87" fillId="0" borderId="0" xfId="0" applyFont="1" applyFill="1" applyAlignment="1">
      <alignment horizontal="center" vertical="center"/>
    </xf>
    <xf numFmtId="0" fontId="88" fillId="0" borderId="21" xfId="0" applyFont="1" applyFill="1" applyBorder="1" applyAlignment="1">
      <alignment horizontal="left" vertical="center" wrapText="1"/>
    </xf>
    <xf numFmtId="0" fontId="5" fillId="0" borderId="0" xfId="932" applyFont="1" applyFill="1" applyAlignment="1">
      <alignment horizontal="center" vertical="center" wrapText="1"/>
    </xf>
    <xf numFmtId="0" fontId="5" fillId="0" borderId="34" xfId="932" applyFont="1" applyFill="1" applyBorder="1" applyAlignment="1">
      <alignment horizontal="left" vertical="center"/>
    </xf>
    <xf numFmtId="0" fontId="32" fillId="0" borderId="0" xfId="932" applyFont="1" applyFill="1" applyAlignment="1">
      <alignment horizontal="center" vertical="center"/>
    </xf>
    <xf numFmtId="0" fontId="4" fillId="0" borderId="20" xfId="0" applyFont="1" applyBorder="1" applyAlignment="1">
      <alignment horizontal="left" wrapText="1"/>
    </xf>
    <xf numFmtId="0" fontId="4" fillId="0" borderId="0" xfId="0" applyFont="1" applyFill="1" applyAlignment="1">
      <alignment horizontal="justify"/>
    </xf>
    <xf numFmtId="0" fontId="1" fillId="0" borderId="0" xfId="0" applyFont="1" applyFill="1" applyAlignment="1"/>
    <xf numFmtId="0" fontId="0" fillId="0" borderId="0" xfId="0" applyAlignment="1">
      <alignment horizontal="center" vertical="center"/>
    </xf>
    <xf numFmtId="0" fontId="49" fillId="56" borderId="0" xfId="0" applyFont="1" applyFill="1" applyAlignment="1">
      <alignment horizontal="center" vertical="center" wrapText="1"/>
    </xf>
    <xf numFmtId="0" fontId="7" fillId="0" borderId="1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8" xfId="0" applyFont="1" applyBorder="1" applyAlignment="1">
      <alignment horizontal="center" vertical="center" wrapText="1"/>
    </xf>
    <xf numFmtId="0" fontId="5" fillId="0" borderId="22" xfId="0" applyFont="1" applyFill="1" applyBorder="1" applyAlignment="1">
      <alignment horizontal="left" vertical="center" wrapText="1"/>
    </xf>
    <xf numFmtId="0" fontId="0" fillId="56" borderId="0" xfId="0" applyFill="1" applyBorder="1" applyAlignment="1">
      <alignment horizontal="center" vertical="center"/>
    </xf>
    <xf numFmtId="0" fontId="2" fillId="0" borderId="15" xfId="0" applyFont="1" applyBorder="1" applyAlignment="1">
      <alignment horizontal="center" vertical="center" wrapText="1"/>
    </xf>
    <xf numFmtId="0" fontId="46" fillId="0" borderId="16"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8" xfId="0" applyFont="1" applyBorder="1" applyAlignment="1">
      <alignment horizontal="center" vertical="center" wrapText="1"/>
    </xf>
    <xf numFmtId="0" fontId="2" fillId="0" borderId="16" xfId="0" applyFont="1" applyBorder="1" applyAlignment="1">
      <alignment horizontal="left" vertical="center" wrapText="1"/>
    </xf>
    <xf numFmtId="0" fontId="2" fillId="0" borderId="21" xfId="0" applyFont="1" applyBorder="1" applyAlignment="1">
      <alignment horizontal="left" vertical="center" wrapText="1"/>
    </xf>
    <xf numFmtId="0" fontId="5" fillId="0" borderId="0" xfId="0" applyFont="1" applyAlignment="1">
      <alignment horizontal="center"/>
    </xf>
    <xf numFmtId="0" fontId="5" fillId="56" borderId="0" xfId="0" applyFont="1" applyFill="1" applyAlignment="1">
      <alignment horizontal="center"/>
    </xf>
    <xf numFmtId="2" fontId="5" fillId="0" borderId="15" xfId="0" applyNumberFormat="1"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xf>
    <xf numFmtId="0" fontId="5" fillId="0" borderId="22" xfId="0" applyFont="1" applyBorder="1" applyAlignment="1">
      <alignment horizontal="center" vertical="center"/>
    </xf>
    <xf numFmtId="0" fontId="5" fillId="0" borderId="24"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15" xfId="0" applyFont="1" applyBorder="1" applyAlignment="1">
      <alignment horizontal="center"/>
    </xf>
    <xf numFmtId="0" fontId="4" fillId="0" borderId="17" xfId="0" applyFont="1" applyBorder="1" applyAlignment="1">
      <alignment horizontal="center"/>
    </xf>
    <xf numFmtId="0" fontId="4" fillId="0" borderId="21" xfId="0" applyFont="1" applyBorder="1" applyAlignment="1">
      <alignment horizontal="center"/>
    </xf>
    <xf numFmtId="49" fontId="4" fillId="56" borderId="17" xfId="0" applyNumberFormat="1" applyFont="1" applyFill="1" applyBorder="1" applyAlignment="1">
      <alignment horizontal="left" wrapText="1"/>
    </xf>
    <xf numFmtId="49" fontId="9" fillId="56" borderId="21" xfId="0" applyNumberFormat="1" applyFont="1" applyFill="1" applyBorder="1" applyAlignment="1">
      <alignment horizontal="left" wrapText="1"/>
    </xf>
    <xf numFmtId="49" fontId="5" fillId="0" borderId="16" xfId="0" applyNumberFormat="1" applyFont="1" applyFill="1" applyBorder="1" applyAlignment="1">
      <alignment horizontal="left" vertical="center" wrapText="1"/>
    </xf>
    <xf numFmtId="49" fontId="5" fillId="0" borderId="17" xfId="0" applyNumberFormat="1" applyFont="1" applyFill="1" applyBorder="1" applyAlignment="1">
      <alignment horizontal="left" vertical="center" wrapText="1"/>
    </xf>
    <xf numFmtId="49" fontId="5" fillId="0" borderId="21" xfId="0" applyNumberFormat="1" applyFont="1" applyFill="1" applyBorder="1" applyAlignment="1">
      <alignment horizontal="left" vertical="center" wrapText="1"/>
    </xf>
    <xf numFmtId="0" fontId="5" fillId="0" borderId="19" xfId="0" applyFont="1" applyBorder="1" applyAlignment="1">
      <alignment horizontal="left"/>
    </xf>
    <xf numFmtId="0" fontId="5" fillId="0" borderId="20" xfId="0" applyFont="1" applyBorder="1" applyAlignment="1">
      <alignment horizontal="left"/>
    </xf>
    <xf numFmtId="0" fontId="5" fillId="0" borderId="22" xfId="0" applyFont="1" applyBorder="1" applyAlignment="1">
      <alignment horizontal="left"/>
    </xf>
    <xf numFmtId="0" fontId="0" fillId="0" borderId="20" xfId="0" applyBorder="1" applyAlignment="1">
      <alignment horizontal="center"/>
    </xf>
    <xf numFmtId="0" fontId="6" fillId="56" borderId="0" xfId="0" applyFont="1" applyFill="1" applyBorder="1" applyAlignment="1">
      <alignment horizontal="left" wrapText="1"/>
    </xf>
    <xf numFmtId="0" fontId="6" fillId="56" borderId="0" xfId="0" applyFont="1" applyFill="1" applyBorder="1" applyAlignment="1">
      <alignment horizontal="left"/>
    </xf>
    <xf numFmtId="0" fontId="5" fillId="0" borderId="18" xfId="0" applyFont="1" applyBorder="1" applyAlignment="1">
      <alignment horizontal="center" vertical="center" wrapText="1"/>
    </xf>
    <xf numFmtId="0" fontId="5" fillId="0" borderId="23" xfId="0" applyFont="1" applyBorder="1" applyAlignment="1">
      <alignment horizontal="center" vertical="center" wrapText="1"/>
    </xf>
    <xf numFmtId="0" fontId="97" fillId="0" borderId="0" xfId="0" applyFont="1" applyAlignment="1">
      <alignment vertical="center" wrapText="1"/>
    </xf>
    <xf numFmtId="0" fontId="97" fillId="0" borderId="0" xfId="0" applyFont="1" applyAlignment="1">
      <alignment vertical="center"/>
    </xf>
    <xf numFmtId="0" fontId="6" fillId="0" borderId="20" xfId="0" applyFont="1" applyBorder="1" applyAlignment="1">
      <alignment vertical="center" wrapText="1"/>
    </xf>
    <xf numFmtId="0" fontId="96" fillId="0" borderId="20" xfId="0" applyFont="1" applyBorder="1" applyAlignment="1">
      <alignment vertical="center" wrapText="1"/>
    </xf>
    <xf numFmtId="0" fontId="48" fillId="56" borderId="0" xfId="0" applyFont="1" applyFill="1" applyAlignment="1">
      <alignment horizontal="center" vertical="center" wrapText="1"/>
    </xf>
    <xf numFmtId="0" fontId="49" fillId="56" borderId="0" xfId="0" applyFont="1" applyFill="1" applyAlignment="1">
      <alignment horizontal="center"/>
    </xf>
    <xf numFmtId="0" fontId="15" fillId="56" borderId="0" xfId="0" applyFont="1" applyFill="1" applyAlignment="1">
      <alignment horizontal="center"/>
    </xf>
    <xf numFmtId="0" fontId="4" fillId="56" borderId="20" xfId="0" applyFont="1" applyFill="1" applyBorder="1" applyAlignment="1">
      <alignment horizontal="left" wrapText="1"/>
    </xf>
    <xf numFmtId="0" fontId="0" fillId="0" borderId="0" xfId="0" applyAlignment="1">
      <alignment horizontal="center"/>
    </xf>
    <xf numFmtId="0" fontId="0" fillId="56" borderId="0" xfId="0" applyFill="1" applyAlignment="1">
      <alignment horizontal="center"/>
    </xf>
    <xf numFmtId="0" fontId="15" fillId="0" borderId="15" xfId="0" applyFont="1" applyBorder="1"/>
    <xf numFmtId="2" fontId="15" fillId="0" borderId="15" xfId="0" applyNumberFormat="1" applyFont="1" applyBorder="1"/>
  </cellXfs>
  <cellStyles count="1093">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1 - 20%" xfId="20" xr:uid="{00000000-0005-0000-0000-000013000000}"/>
    <cellStyle name="Accent1 - 20% 2" xfId="21" xr:uid="{00000000-0005-0000-0000-000014000000}"/>
    <cellStyle name="Accent1 - 20% 2 2" xfId="22" xr:uid="{00000000-0005-0000-0000-000015000000}"/>
    <cellStyle name="Accent1 - 20% 3" xfId="23" xr:uid="{00000000-0005-0000-0000-000016000000}"/>
    <cellStyle name="Accent1 - 40%" xfId="24" xr:uid="{00000000-0005-0000-0000-000017000000}"/>
    <cellStyle name="Accent1 - 40% 2" xfId="25" xr:uid="{00000000-0005-0000-0000-000018000000}"/>
    <cellStyle name="Accent1 - 40% 2 2" xfId="26" xr:uid="{00000000-0005-0000-0000-000019000000}"/>
    <cellStyle name="Accent1 - 40% 3" xfId="27" xr:uid="{00000000-0005-0000-0000-00001A000000}"/>
    <cellStyle name="Accent1 - 60%" xfId="28" xr:uid="{00000000-0005-0000-0000-00001B000000}"/>
    <cellStyle name="Accent1 2" xfId="29" xr:uid="{00000000-0005-0000-0000-00001C000000}"/>
    <cellStyle name="Accent1 3" xfId="30" xr:uid="{00000000-0005-0000-0000-00001D000000}"/>
    <cellStyle name="Accent1 4" xfId="31" xr:uid="{00000000-0005-0000-0000-00001E000000}"/>
    <cellStyle name="Accent1 5" xfId="32" xr:uid="{00000000-0005-0000-0000-00001F000000}"/>
    <cellStyle name="Accent1 6" xfId="33" xr:uid="{00000000-0005-0000-0000-000020000000}"/>
    <cellStyle name="Accent1 7" xfId="34" xr:uid="{00000000-0005-0000-0000-000021000000}"/>
    <cellStyle name="Accent1 8" xfId="35" xr:uid="{00000000-0005-0000-0000-000022000000}"/>
    <cellStyle name="Accent1 9" xfId="36" xr:uid="{00000000-0005-0000-0000-000023000000}"/>
    <cellStyle name="Accent1_10VSAFAS2,3p" xfId="37" xr:uid="{00000000-0005-0000-0000-000024000000}"/>
    <cellStyle name="Accent2" xfId="38" xr:uid="{00000000-0005-0000-0000-000025000000}"/>
    <cellStyle name="Accent2 - 20%" xfId="39" xr:uid="{00000000-0005-0000-0000-000026000000}"/>
    <cellStyle name="Accent2 - 20% 2" xfId="40" xr:uid="{00000000-0005-0000-0000-000027000000}"/>
    <cellStyle name="Accent2 - 20% 2 2" xfId="41" xr:uid="{00000000-0005-0000-0000-000028000000}"/>
    <cellStyle name="Accent2 - 20% 3" xfId="42" xr:uid="{00000000-0005-0000-0000-000029000000}"/>
    <cellStyle name="Accent2 - 40%" xfId="43" xr:uid="{00000000-0005-0000-0000-00002A000000}"/>
    <cellStyle name="Accent2 - 40% 2" xfId="44" xr:uid="{00000000-0005-0000-0000-00002B000000}"/>
    <cellStyle name="Accent2 - 40% 2 2" xfId="45" xr:uid="{00000000-0005-0000-0000-00002C000000}"/>
    <cellStyle name="Accent2 - 40% 3" xfId="46" xr:uid="{00000000-0005-0000-0000-00002D000000}"/>
    <cellStyle name="Accent2 - 60%" xfId="47" xr:uid="{00000000-0005-0000-0000-00002E000000}"/>
    <cellStyle name="Accent2 2" xfId="48" xr:uid="{00000000-0005-0000-0000-00002F000000}"/>
    <cellStyle name="Accent2 3" xfId="49" xr:uid="{00000000-0005-0000-0000-000030000000}"/>
    <cellStyle name="Accent2 4" xfId="50" xr:uid="{00000000-0005-0000-0000-000031000000}"/>
    <cellStyle name="Accent2 5" xfId="51" xr:uid="{00000000-0005-0000-0000-000032000000}"/>
    <cellStyle name="Accent2 6" xfId="52" xr:uid="{00000000-0005-0000-0000-000033000000}"/>
    <cellStyle name="Accent2 7" xfId="53" xr:uid="{00000000-0005-0000-0000-000034000000}"/>
    <cellStyle name="Accent2 8" xfId="54" xr:uid="{00000000-0005-0000-0000-000035000000}"/>
    <cellStyle name="Accent2 9" xfId="55" xr:uid="{00000000-0005-0000-0000-000036000000}"/>
    <cellStyle name="Accent2_10VSAFAS2,3p" xfId="56" xr:uid="{00000000-0005-0000-0000-000037000000}"/>
    <cellStyle name="Accent3" xfId="57" xr:uid="{00000000-0005-0000-0000-000038000000}"/>
    <cellStyle name="Accent3 - 20%" xfId="58" xr:uid="{00000000-0005-0000-0000-000039000000}"/>
    <cellStyle name="Accent3 - 20% 2" xfId="59" xr:uid="{00000000-0005-0000-0000-00003A000000}"/>
    <cellStyle name="Accent3 - 20% 2 2" xfId="60" xr:uid="{00000000-0005-0000-0000-00003B000000}"/>
    <cellStyle name="Accent3 - 20% 3" xfId="61" xr:uid="{00000000-0005-0000-0000-00003C000000}"/>
    <cellStyle name="Accent3 - 40%" xfId="62" xr:uid="{00000000-0005-0000-0000-00003D000000}"/>
    <cellStyle name="Accent3 - 40% 2" xfId="63" xr:uid="{00000000-0005-0000-0000-00003E000000}"/>
    <cellStyle name="Accent3 - 40% 2 2" xfId="64" xr:uid="{00000000-0005-0000-0000-00003F000000}"/>
    <cellStyle name="Accent3 - 40% 3" xfId="65" xr:uid="{00000000-0005-0000-0000-000040000000}"/>
    <cellStyle name="Accent3 - 60%" xfId="66" xr:uid="{00000000-0005-0000-0000-000041000000}"/>
    <cellStyle name="Accent3 2" xfId="67" xr:uid="{00000000-0005-0000-0000-000042000000}"/>
    <cellStyle name="Accent3 3" xfId="68" xr:uid="{00000000-0005-0000-0000-000043000000}"/>
    <cellStyle name="Accent3 4" xfId="69" xr:uid="{00000000-0005-0000-0000-000044000000}"/>
    <cellStyle name="Accent3 5" xfId="70" xr:uid="{00000000-0005-0000-0000-000045000000}"/>
    <cellStyle name="Accent3 6" xfId="71" xr:uid="{00000000-0005-0000-0000-000046000000}"/>
    <cellStyle name="Accent3 7" xfId="72" xr:uid="{00000000-0005-0000-0000-000047000000}"/>
    <cellStyle name="Accent3 8" xfId="73" xr:uid="{00000000-0005-0000-0000-000048000000}"/>
    <cellStyle name="Accent3 9" xfId="74" xr:uid="{00000000-0005-0000-0000-000049000000}"/>
    <cellStyle name="Accent3_10VSAFAS2,3p" xfId="75" xr:uid="{00000000-0005-0000-0000-00004A000000}"/>
    <cellStyle name="Accent4" xfId="76" xr:uid="{00000000-0005-0000-0000-00004B000000}"/>
    <cellStyle name="Accent4 - 20%" xfId="77" xr:uid="{00000000-0005-0000-0000-00004C000000}"/>
    <cellStyle name="Accent4 - 20% 2" xfId="78" xr:uid="{00000000-0005-0000-0000-00004D000000}"/>
    <cellStyle name="Accent4 - 20% 2 2" xfId="79" xr:uid="{00000000-0005-0000-0000-00004E000000}"/>
    <cellStyle name="Accent4 - 20% 3" xfId="80" xr:uid="{00000000-0005-0000-0000-00004F000000}"/>
    <cellStyle name="Accent4 - 40%" xfId="81" xr:uid="{00000000-0005-0000-0000-000050000000}"/>
    <cellStyle name="Accent4 - 40% 2" xfId="82" xr:uid="{00000000-0005-0000-0000-000051000000}"/>
    <cellStyle name="Accent4 - 40% 2 2" xfId="83" xr:uid="{00000000-0005-0000-0000-000052000000}"/>
    <cellStyle name="Accent4 - 40% 3" xfId="84" xr:uid="{00000000-0005-0000-0000-000053000000}"/>
    <cellStyle name="Accent4 - 60%" xfId="85" xr:uid="{00000000-0005-0000-0000-000054000000}"/>
    <cellStyle name="Accent4 2" xfId="86" xr:uid="{00000000-0005-0000-0000-000055000000}"/>
    <cellStyle name="Accent4 3" xfId="87" xr:uid="{00000000-0005-0000-0000-000056000000}"/>
    <cellStyle name="Accent4 4" xfId="88" xr:uid="{00000000-0005-0000-0000-000057000000}"/>
    <cellStyle name="Accent4 5" xfId="89" xr:uid="{00000000-0005-0000-0000-000058000000}"/>
    <cellStyle name="Accent4 6" xfId="90" xr:uid="{00000000-0005-0000-0000-000059000000}"/>
    <cellStyle name="Accent4 7" xfId="91" xr:uid="{00000000-0005-0000-0000-00005A000000}"/>
    <cellStyle name="Accent4 8" xfId="92" xr:uid="{00000000-0005-0000-0000-00005B000000}"/>
    <cellStyle name="Accent4 9" xfId="93" xr:uid="{00000000-0005-0000-0000-00005C000000}"/>
    <cellStyle name="Accent4_10VSAFAS2,3p" xfId="94" xr:uid="{00000000-0005-0000-0000-00005D000000}"/>
    <cellStyle name="Accent5" xfId="95" xr:uid="{00000000-0005-0000-0000-00005E000000}"/>
    <cellStyle name="Accent5 - 20%" xfId="96" xr:uid="{00000000-0005-0000-0000-00005F000000}"/>
    <cellStyle name="Accent5 - 20% 2" xfId="97" xr:uid="{00000000-0005-0000-0000-000060000000}"/>
    <cellStyle name="Accent5 - 20% 2 2" xfId="98" xr:uid="{00000000-0005-0000-0000-000061000000}"/>
    <cellStyle name="Accent5 - 20% 3" xfId="99" xr:uid="{00000000-0005-0000-0000-000062000000}"/>
    <cellStyle name="Accent5 - 40%" xfId="100" xr:uid="{00000000-0005-0000-0000-000063000000}"/>
    <cellStyle name="Accent5 - 40% 2" xfId="101" xr:uid="{00000000-0005-0000-0000-000064000000}"/>
    <cellStyle name="Accent5 - 40% 2 2" xfId="102" xr:uid="{00000000-0005-0000-0000-000065000000}"/>
    <cellStyle name="Accent5 - 40% 3" xfId="103" xr:uid="{00000000-0005-0000-0000-000066000000}"/>
    <cellStyle name="Accent5 - 60%" xfId="104" xr:uid="{00000000-0005-0000-0000-000067000000}"/>
    <cellStyle name="Accent5 2" xfId="105" xr:uid="{00000000-0005-0000-0000-000068000000}"/>
    <cellStyle name="Accent5 3" xfId="106" xr:uid="{00000000-0005-0000-0000-000069000000}"/>
    <cellStyle name="Accent5 4" xfId="107" xr:uid="{00000000-0005-0000-0000-00006A000000}"/>
    <cellStyle name="Accent5 5" xfId="108" xr:uid="{00000000-0005-0000-0000-00006B000000}"/>
    <cellStyle name="Accent5 6" xfId="109" xr:uid="{00000000-0005-0000-0000-00006C000000}"/>
    <cellStyle name="Accent5 7" xfId="110" xr:uid="{00000000-0005-0000-0000-00006D000000}"/>
    <cellStyle name="Accent5 8" xfId="111" xr:uid="{00000000-0005-0000-0000-00006E000000}"/>
    <cellStyle name="Accent5 9" xfId="112" xr:uid="{00000000-0005-0000-0000-00006F000000}"/>
    <cellStyle name="Accent5_10VSAFAS2,3p" xfId="113" xr:uid="{00000000-0005-0000-0000-000070000000}"/>
    <cellStyle name="Accent6" xfId="114" xr:uid="{00000000-0005-0000-0000-000071000000}"/>
    <cellStyle name="Accent6 - 20%" xfId="115" xr:uid="{00000000-0005-0000-0000-000072000000}"/>
    <cellStyle name="Accent6 - 20% 2" xfId="116" xr:uid="{00000000-0005-0000-0000-000073000000}"/>
    <cellStyle name="Accent6 - 20% 2 2" xfId="117" xr:uid="{00000000-0005-0000-0000-000074000000}"/>
    <cellStyle name="Accent6 - 20% 3" xfId="118" xr:uid="{00000000-0005-0000-0000-000075000000}"/>
    <cellStyle name="Accent6 - 40%" xfId="119" xr:uid="{00000000-0005-0000-0000-000076000000}"/>
    <cellStyle name="Accent6 - 40% 2" xfId="120" xr:uid="{00000000-0005-0000-0000-000077000000}"/>
    <cellStyle name="Accent6 - 40% 2 2" xfId="121" xr:uid="{00000000-0005-0000-0000-000078000000}"/>
    <cellStyle name="Accent6 - 40% 3" xfId="122" xr:uid="{00000000-0005-0000-0000-000079000000}"/>
    <cellStyle name="Accent6 - 60%" xfId="123" xr:uid="{00000000-0005-0000-0000-00007A000000}"/>
    <cellStyle name="Accent6 2" xfId="124" xr:uid="{00000000-0005-0000-0000-00007B000000}"/>
    <cellStyle name="Accent6 3" xfId="125" xr:uid="{00000000-0005-0000-0000-00007C000000}"/>
    <cellStyle name="Accent6 4" xfId="126" xr:uid="{00000000-0005-0000-0000-00007D000000}"/>
    <cellStyle name="Accent6 5" xfId="127" xr:uid="{00000000-0005-0000-0000-00007E000000}"/>
    <cellStyle name="Accent6 6" xfId="128" xr:uid="{00000000-0005-0000-0000-00007F000000}"/>
    <cellStyle name="Accent6 7" xfId="129" xr:uid="{00000000-0005-0000-0000-000080000000}"/>
    <cellStyle name="Accent6 8" xfId="130" xr:uid="{00000000-0005-0000-0000-000081000000}"/>
    <cellStyle name="Accent6 9" xfId="131" xr:uid="{00000000-0005-0000-0000-000082000000}"/>
    <cellStyle name="Accent6_10VSAFAS2,3p" xfId="132" xr:uid="{00000000-0005-0000-0000-000083000000}"/>
    <cellStyle name="Bad" xfId="133" xr:uid="{00000000-0005-0000-0000-000084000000}"/>
    <cellStyle name="Bad 10" xfId="134" xr:uid="{00000000-0005-0000-0000-000085000000}"/>
    <cellStyle name="Bad 2" xfId="135" xr:uid="{00000000-0005-0000-0000-000086000000}"/>
    <cellStyle name="Bad 3" xfId="136" xr:uid="{00000000-0005-0000-0000-000087000000}"/>
    <cellStyle name="Bad 4" xfId="137" xr:uid="{00000000-0005-0000-0000-000088000000}"/>
    <cellStyle name="Bad 5" xfId="138" xr:uid="{00000000-0005-0000-0000-000089000000}"/>
    <cellStyle name="Bad 6" xfId="139" xr:uid="{00000000-0005-0000-0000-00008A000000}"/>
    <cellStyle name="Bad 7" xfId="140" xr:uid="{00000000-0005-0000-0000-00008B000000}"/>
    <cellStyle name="Bad 8" xfId="141" xr:uid="{00000000-0005-0000-0000-00008C000000}"/>
    <cellStyle name="Bad 9" xfId="142" xr:uid="{00000000-0005-0000-0000-00008D000000}"/>
    <cellStyle name="Bad_10VSAFAS2,3p" xfId="143" xr:uid="{00000000-0005-0000-0000-00008E000000}"/>
    <cellStyle name="Calculation" xfId="144" xr:uid="{00000000-0005-0000-0000-00008F000000}"/>
    <cellStyle name="Calculation 2" xfId="145" xr:uid="{00000000-0005-0000-0000-000090000000}"/>
    <cellStyle name="Calculation 3" xfId="146" xr:uid="{00000000-0005-0000-0000-000091000000}"/>
    <cellStyle name="Calculation 4" xfId="147" xr:uid="{00000000-0005-0000-0000-000092000000}"/>
    <cellStyle name="Calculation 5" xfId="148" xr:uid="{00000000-0005-0000-0000-000093000000}"/>
    <cellStyle name="Calculation 6" xfId="149" xr:uid="{00000000-0005-0000-0000-000094000000}"/>
    <cellStyle name="Calculation 7" xfId="150" xr:uid="{00000000-0005-0000-0000-000095000000}"/>
    <cellStyle name="Calculation 8" xfId="151" xr:uid="{00000000-0005-0000-0000-000096000000}"/>
    <cellStyle name="Calculation 9" xfId="152" xr:uid="{00000000-0005-0000-0000-000097000000}"/>
    <cellStyle name="Calculation_10VSAFAS2,3p" xfId="153" xr:uid="{00000000-0005-0000-0000-000098000000}"/>
    <cellStyle name="Check Cell" xfId="154" xr:uid="{00000000-0005-0000-0000-000099000000}"/>
    <cellStyle name="Check Cell 2" xfId="155" xr:uid="{00000000-0005-0000-0000-00009A000000}"/>
    <cellStyle name="Check Cell 3" xfId="156" xr:uid="{00000000-0005-0000-0000-00009B000000}"/>
    <cellStyle name="Check Cell 4" xfId="157" xr:uid="{00000000-0005-0000-0000-00009C000000}"/>
    <cellStyle name="Check Cell 5" xfId="158" xr:uid="{00000000-0005-0000-0000-00009D000000}"/>
    <cellStyle name="Check Cell 6" xfId="159" xr:uid="{00000000-0005-0000-0000-00009E000000}"/>
    <cellStyle name="Check Cell 7" xfId="160" xr:uid="{00000000-0005-0000-0000-00009F000000}"/>
    <cellStyle name="Check Cell 8" xfId="161" xr:uid="{00000000-0005-0000-0000-0000A0000000}"/>
    <cellStyle name="Check Cell 9" xfId="162" xr:uid="{00000000-0005-0000-0000-0000A1000000}"/>
    <cellStyle name="Check Cell_10VSAFAS2,3p" xfId="163" xr:uid="{00000000-0005-0000-0000-0000A2000000}"/>
    <cellStyle name="Comma 2" xfId="164" xr:uid="{00000000-0005-0000-0000-0000A3000000}"/>
    <cellStyle name="Comma 2 2" xfId="165" xr:uid="{00000000-0005-0000-0000-0000A4000000}"/>
    <cellStyle name="Comma 2 3" xfId="166" xr:uid="{00000000-0005-0000-0000-0000A5000000}"/>
    <cellStyle name="Comma 3" xfId="167" xr:uid="{00000000-0005-0000-0000-0000A6000000}"/>
    <cellStyle name="Comma 3 2" xfId="168" xr:uid="{00000000-0005-0000-0000-0000A7000000}"/>
    <cellStyle name="Emphasis 1" xfId="169" xr:uid="{00000000-0005-0000-0000-0000A8000000}"/>
    <cellStyle name="Emphasis 1 2" xfId="170" xr:uid="{00000000-0005-0000-0000-0000A9000000}"/>
    <cellStyle name="Emphasis 2" xfId="171" xr:uid="{00000000-0005-0000-0000-0000AA000000}"/>
    <cellStyle name="Emphasis 2 2" xfId="172" xr:uid="{00000000-0005-0000-0000-0000AB000000}"/>
    <cellStyle name="Emphasis 3" xfId="173" xr:uid="{00000000-0005-0000-0000-0000AC000000}"/>
    <cellStyle name="Emphasis 3 2" xfId="174" xr:uid="{00000000-0005-0000-0000-0000AD000000}"/>
    <cellStyle name="Good 2" xfId="175" xr:uid="{00000000-0005-0000-0000-0000AE000000}"/>
    <cellStyle name="Good 2 2" xfId="176" xr:uid="{00000000-0005-0000-0000-0000AF000000}"/>
    <cellStyle name="Good 2 2 2" xfId="177" xr:uid="{00000000-0005-0000-0000-0000B0000000}"/>
    <cellStyle name="Good 2 3" xfId="178" xr:uid="{00000000-0005-0000-0000-0000B1000000}"/>
    <cellStyle name="Good 3" xfId="179" xr:uid="{00000000-0005-0000-0000-0000B2000000}"/>
    <cellStyle name="Good 3 2" xfId="180" xr:uid="{00000000-0005-0000-0000-0000B3000000}"/>
    <cellStyle name="Good 3 2 2" xfId="181" xr:uid="{00000000-0005-0000-0000-0000B4000000}"/>
    <cellStyle name="Good 3 3" xfId="182" xr:uid="{00000000-0005-0000-0000-0000B5000000}"/>
    <cellStyle name="Good 4" xfId="183" xr:uid="{00000000-0005-0000-0000-0000B6000000}"/>
    <cellStyle name="Good 4 2" xfId="184" xr:uid="{00000000-0005-0000-0000-0000B7000000}"/>
    <cellStyle name="Good 4 2 2" xfId="185" xr:uid="{00000000-0005-0000-0000-0000B8000000}"/>
    <cellStyle name="Good 4 3" xfId="186" xr:uid="{00000000-0005-0000-0000-0000B9000000}"/>
    <cellStyle name="Good 5" xfId="187" xr:uid="{00000000-0005-0000-0000-0000BA000000}"/>
    <cellStyle name="Good 5 2" xfId="188" xr:uid="{00000000-0005-0000-0000-0000BB000000}"/>
    <cellStyle name="Good 5 2 2" xfId="189" xr:uid="{00000000-0005-0000-0000-0000BC000000}"/>
    <cellStyle name="Good 5 3" xfId="190" xr:uid="{00000000-0005-0000-0000-0000BD000000}"/>
    <cellStyle name="Good 6" xfId="191" xr:uid="{00000000-0005-0000-0000-0000BE000000}"/>
    <cellStyle name="Good 6 2" xfId="192" xr:uid="{00000000-0005-0000-0000-0000BF000000}"/>
    <cellStyle name="Good 6 2 2" xfId="193" xr:uid="{00000000-0005-0000-0000-0000C0000000}"/>
    <cellStyle name="Good 6 3" xfId="194" xr:uid="{00000000-0005-0000-0000-0000C1000000}"/>
    <cellStyle name="Good 7" xfId="195" xr:uid="{00000000-0005-0000-0000-0000C2000000}"/>
    <cellStyle name="Good 7 2" xfId="196" xr:uid="{00000000-0005-0000-0000-0000C3000000}"/>
    <cellStyle name="Good 7 2 2" xfId="197" xr:uid="{00000000-0005-0000-0000-0000C4000000}"/>
    <cellStyle name="Good 7 3" xfId="198" xr:uid="{00000000-0005-0000-0000-0000C5000000}"/>
    <cellStyle name="Good 8" xfId="199" xr:uid="{00000000-0005-0000-0000-0000C6000000}"/>
    <cellStyle name="Good 8 2" xfId="200" xr:uid="{00000000-0005-0000-0000-0000C7000000}"/>
    <cellStyle name="Good 8 2 2" xfId="201" xr:uid="{00000000-0005-0000-0000-0000C8000000}"/>
    <cellStyle name="Good 8 3" xfId="202" xr:uid="{00000000-0005-0000-0000-0000C9000000}"/>
    <cellStyle name="Good 9" xfId="203" xr:uid="{00000000-0005-0000-0000-0000CA000000}"/>
    <cellStyle name="Good 9 2" xfId="204" xr:uid="{00000000-0005-0000-0000-0000CB000000}"/>
    <cellStyle name="Good 9 2 2" xfId="205" xr:uid="{00000000-0005-0000-0000-0000CC000000}"/>
    <cellStyle name="Good 9 3" xfId="206" xr:uid="{00000000-0005-0000-0000-0000CD000000}"/>
    <cellStyle name="Heading 1 2" xfId="207" xr:uid="{00000000-0005-0000-0000-0000CE000000}"/>
    <cellStyle name="Heading 1 3" xfId="208" xr:uid="{00000000-0005-0000-0000-0000CF000000}"/>
    <cellStyle name="Heading 1 4" xfId="209" xr:uid="{00000000-0005-0000-0000-0000D0000000}"/>
    <cellStyle name="Heading 1 5" xfId="210" xr:uid="{00000000-0005-0000-0000-0000D1000000}"/>
    <cellStyle name="Heading 1 6" xfId="211" xr:uid="{00000000-0005-0000-0000-0000D2000000}"/>
    <cellStyle name="Heading 1 7" xfId="212" xr:uid="{00000000-0005-0000-0000-0000D3000000}"/>
    <cellStyle name="Heading 1 8" xfId="213" xr:uid="{00000000-0005-0000-0000-0000D4000000}"/>
    <cellStyle name="Heading 1 9" xfId="214" xr:uid="{00000000-0005-0000-0000-0000D5000000}"/>
    <cellStyle name="Heading 2 2" xfId="215" xr:uid="{00000000-0005-0000-0000-0000D6000000}"/>
    <cellStyle name="Heading 2 3" xfId="216" xr:uid="{00000000-0005-0000-0000-0000D7000000}"/>
    <cellStyle name="Heading 2 4" xfId="217" xr:uid="{00000000-0005-0000-0000-0000D8000000}"/>
    <cellStyle name="Heading 2 5" xfId="218" xr:uid="{00000000-0005-0000-0000-0000D9000000}"/>
    <cellStyle name="Heading 2 6" xfId="219" xr:uid="{00000000-0005-0000-0000-0000DA000000}"/>
    <cellStyle name="Heading 2 7" xfId="220" xr:uid="{00000000-0005-0000-0000-0000DB000000}"/>
    <cellStyle name="Heading 2 8" xfId="221" xr:uid="{00000000-0005-0000-0000-0000DC000000}"/>
    <cellStyle name="Heading 2 9" xfId="222" xr:uid="{00000000-0005-0000-0000-0000DD000000}"/>
    <cellStyle name="Heading 3 2" xfId="223" xr:uid="{00000000-0005-0000-0000-0000DE000000}"/>
    <cellStyle name="Heading 3 3" xfId="224" xr:uid="{00000000-0005-0000-0000-0000DF000000}"/>
    <cellStyle name="Heading 3 4" xfId="225" xr:uid="{00000000-0005-0000-0000-0000E0000000}"/>
    <cellStyle name="Heading 3 5" xfId="226" xr:uid="{00000000-0005-0000-0000-0000E1000000}"/>
    <cellStyle name="Heading 3 6" xfId="227" xr:uid="{00000000-0005-0000-0000-0000E2000000}"/>
    <cellStyle name="Heading 3 7" xfId="228" xr:uid="{00000000-0005-0000-0000-0000E3000000}"/>
    <cellStyle name="Heading 3 8" xfId="229" xr:uid="{00000000-0005-0000-0000-0000E4000000}"/>
    <cellStyle name="Heading 3 9" xfId="230" xr:uid="{00000000-0005-0000-0000-0000E5000000}"/>
    <cellStyle name="Heading 4 2" xfId="231" xr:uid="{00000000-0005-0000-0000-0000E6000000}"/>
    <cellStyle name="Heading 4 3" xfId="232" xr:uid="{00000000-0005-0000-0000-0000E7000000}"/>
    <cellStyle name="Heading 4 4" xfId="233" xr:uid="{00000000-0005-0000-0000-0000E8000000}"/>
    <cellStyle name="Heading 4 5" xfId="234" xr:uid="{00000000-0005-0000-0000-0000E9000000}"/>
    <cellStyle name="Heading 4 6" xfId="235" xr:uid="{00000000-0005-0000-0000-0000EA000000}"/>
    <cellStyle name="Heading 4 7" xfId="236" xr:uid="{00000000-0005-0000-0000-0000EB000000}"/>
    <cellStyle name="Heading 4 8" xfId="237" xr:uid="{00000000-0005-0000-0000-0000EC000000}"/>
    <cellStyle name="Heading 4 9" xfId="238" xr:uid="{00000000-0005-0000-0000-0000ED000000}"/>
    <cellStyle name="Hyperlink 2" xfId="239" xr:uid="{00000000-0005-0000-0000-0000EE000000}"/>
    <cellStyle name="Hyperlink 2 10" xfId="240" xr:uid="{00000000-0005-0000-0000-0000EF000000}"/>
    <cellStyle name="Hyperlink 2 10 2" xfId="241" xr:uid="{00000000-0005-0000-0000-0000F0000000}"/>
    <cellStyle name="Hyperlink 2 11" xfId="242" xr:uid="{00000000-0005-0000-0000-0000F1000000}"/>
    <cellStyle name="Hyperlink 2 11 2" xfId="243" xr:uid="{00000000-0005-0000-0000-0000F2000000}"/>
    <cellStyle name="Hyperlink 2 12" xfId="244" xr:uid="{00000000-0005-0000-0000-0000F3000000}"/>
    <cellStyle name="Hyperlink 2 13" xfId="245" xr:uid="{00000000-0005-0000-0000-0000F4000000}"/>
    <cellStyle name="Hyperlink 2 14" xfId="246" xr:uid="{00000000-0005-0000-0000-0000F5000000}"/>
    <cellStyle name="Hyperlink 2 2" xfId="247" xr:uid="{00000000-0005-0000-0000-0000F6000000}"/>
    <cellStyle name="Hyperlink 2 2 2" xfId="248" xr:uid="{00000000-0005-0000-0000-0000F7000000}"/>
    <cellStyle name="Hyperlink 2 2 3" xfId="249" xr:uid="{00000000-0005-0000-0000-0000F8000000}"/>
    <cellStyle name="Hyperlink 2 3" xfId="250" xr:uid="{00000000-0005-0000-0000-0000F9000000}"/>
    <cellStyle name="Hyperlink 2 3 2" xfId="251" xr:uid="{00000000-0005-0000-0000-0000FA000000}"/>
    <cellStyle name="Hyperlink 2 4" xfId="252" xr:uid="{00000000-0005-0000-0000-0000FB000000}"/>
    <cellStyle name="Hyperlink 2 4 2" xfId="253" xr:uid="{00000000-0005-0000-0000-0000FC000000}"/>
    <cellStyle name="Hyperlink 2 5" xfId="254" xr:uid="{00000000-0005-0000-0000-0000FD000000}"/>
    <cellStyle name="Hyperlink 2 5 2" xfId="255" xr:uid="{00000000-0005-0000-0000-0000FE000000}"/>
    <cellStyle name="Hyperlink 2 6" xfId="256" xr:uid="{00000000-0005-0000-0000-0000FF000000}"/>
    <cellStyle name="Hyperlink 2 6 2" xfId="257" xr:uid="{00000000-0005-0000-0000-000000010000}"/>
    <cellStyle name="Hyperlink 2 7" xfId="258" xr:uid="{00000000-0005-0000-0000-000001010000}"/>
    <cellStyle name="Hyperlink 2 7 2" xfId="259" xr:uid="{00000000-0005-0000-0000-000002010000}"/>
    <cellStyle name="Hyperlink 2 8" xfId="260" xr:uid="{00000000-0005-0000-0000-000003010000}"/>
    <cellStyle name="Hyperlink 2 8 2" xfId="261" xr:uid="{00000000-0005-0000-0000-000004010000}"/>
    <cellStyle name="Hyperlink 2 9" xfId="262" xr:uid="{00000000-0005-0000-0000-000005010000}"/>
    <cellStyle name="Hyperlink 2 9 2" xfId="263" xr:uid="{00000000-0005-0000-0000-000006010000}"/>
    <cellStyle name="Hyperlink 3" xfId="264" xr:uid="{00000000-0005-0000-0000-000007010000}"/>
    <cellStyle name="Hyperlink 4" xfId="265" xr:uid="{00000000-0005-0000-0000-000008010000}"/>
    <cellStyle name="Hyperlink 5" xfId="266" xr:uid="{00000000-0005-0000-0000-000009010000}"/>
    <cellStyle name="Hyperlink 5 2" xfId="267" xr:uid="{00000000-0005-0000-0000-00000A010000}"/>
    <cellStyle name="Hyperlink 5 3" xfId="268" xr:uid="{00000000-0005-0000-0000-00000B010000}"/>
    <cellStyle name="Hyperlink 5 6" xfId="269" xr:uid="{00000000-0005-0000-0000-00000C010000}"/>
    <cellStyle name="Hyperlink 5 6 2" xfId="270" xr:uid="{00000000-0005-0000-0000-00000D010000}"/>
    <cellStyle name="Hyperlink 6" xfId="271" xr:uid="{00000000-0005-0000-0000-00000E010000}"/>
    <cellStyle name="Hyperlink 7" xfId="272" xr:uid="{00000000-0005-0000-0000-00000F010000}"/>
    <cellStyle name="Hipersaitas" xfId="273" builtinId="8"/>
    <cellStyle name="Hipersaitas 2" xfId="1091" xr:uid="{00000000-0005-0000-0000-000011010000}"/>
    <cellStyle name="Hipersaitas 3" xfId="1088" xr:uid="{00000000-0005-0000-0000-000012010000}"/>
    <cellStyle name="Input" xfId="274" xr:uid="{00000000-0005-0000-0000-000013010000}"/>
    <cellStyle name="Input 2" xfId="275" xr:uid="{00000000-0005-0000-0000-000014010000}"/>
    <cellStyle name="Input 3" xfId="276" xr:uid="{00000000-0005-0000-0000-000015010000}"/>
    <cellStyle name="Input 4" xfId="277" xr:uid="{00000000-0005-0000-0000-000016010000}"/>
    <cellStyle name="Input 5" xfId="278" xr:uid="{00000000-0005-0000-0000-000017010000}"/>
    <cellStyle name="Input 6" xfId="279" xr:uid="{00000000-0005-0000-0000-000018010000}"/>
    <cellStyle name="Input 7" xfId="280" xr:uid="{00000000-0005-0000-0000-000019010000}"/>
    <cellStyle name="Input 8" xfId="281" xr:uid="{00000000-0005-0000-0000-00001A010000}"/>
    <cellStyle name="Input 9" xfId="282" xr:uid="{00000000-0005-0000-0000-00001B010000}"/>
    <cellStyle name="Input_10VSAFAS2,3p" xfId="283" xr:uid="{00000000-0005-0000-0000-00001C010000}"/>
    <cellStyle name="Įprastas" xfId="0" builtinId="0"/>
    <cellStyle name="Įprastas 2" xfId="284" xr:uid="{00000000-0005-0000-0000-00001E010000}"/>
    <cellStyle name="Įprastas 3" xfId="285" xr:uid="{00000000-0005-0000-0000-00001F010000}"/>
    <cellStyle name="Linked Cell" xfId="286" xr:uid="{00000000-0005-0000-0000-000020010000}"/>
    <cellStyle name="Linked Cell 2" xfId="287" xr:uid="{00000000-0005-0000-0000-000021010000}"/>
    <cellStyle name="Linked Cell 3" xfId="288" xr:uid="{00000000-0005-0000-0000-000022010000}"/>
    <cellStyle name="Linked Cell 4" xfId="289" xr:uid="{00000000-0005-0000-0000-000023010000}"/>
    <cellStyle name="Linked Cell 5" xfId="290" xr:uid="{00000000-0005-0000-0000-000024010000}"/>
    <cellStyle name="Linked Cell 6" xfId="291" xr:uid="{00000000-0005-0000-0000-000025010000}"/>
    <cellStyle name="Linked Cell 7" xfId="292" xr:uid="{00000000-0005-0000-0000-000026010000}"/>
    <cellStyle name="Linked Cell 8" xfId="293" xr:uid="{00000000-0005-0000-0000-000027010000}"/>
    <cellStyle name="Linked Cell 9" xfId="294" xr:uid="{00000000-0005-0000-0000-000028010000}"/>
    <cellStyle name="Linked Cell_10VSAFAS2,3p" xfId="295" xr:uid="{00000000-0005-0000-0000-000029010000}"/>
    <cellStyle name="Neutral" xfId="296" xr:uid="{00000000-0005-0000-0000-00002A010000}"/>
    <cellStyle name="Neutral 2" xfId="297" xr:uid="{00000000-0005-0000-0000-00002B010000}"/>
    <cellStyle name="Neutral 3" xfId="298" xr:uid="{00000000-0005-0000-0000-00002C010000}"/>
    <cellStyle name="Neutral 4" xfId="299" xr:uid="{00000000-0005-0000-0000-00002D010000}"/>
    <cellStyle name="Neutral 5" xfId="300" xr:uid="{00000000-0005-0000-0000-00002E010000}"/>
    <cellStyle name="Neutral 6" xfId="301" xr:uid="{00000000-0005-0000-0000-00002F010000}"/>
    <cellStyle name="Neutral 7" xfId="302" xr:uid="{00000000-0005-0000-0000-000030010000}"/>
    <cellStyle name="Neutral 8" xfId="303" xr:uid="{00000000-0005-0000-0000-000031010000}"/>
    <cellStyle name="Neutral 9" xfId="304" xr:uid="{00000000-0005-0000-0000-000032010000}"/>
    <cellStyle name="Neutral_10VSAFAS2,3p" xfId="305" xr:uid="{00000000-0005-0000-0000-000033010000}"/>
    <cellStyle name="Normal 10" xfId="306" xr:uid="{00000000-0005-0000-0000-000034010000}"/>
    <cellStyle name="Normal 10 10" xfId="307" xr:uid="{00000000-0005-0000-0000-000035010000}"/>
    <cellStyle name="Normal 10 10 2" xfId="308" xr:uid="{00000000-0005-0000-0000-000036010000}"/>
    <cellStyle name="Normal 10 10 2 2" xfId="309" xr:uid="{00000000-0005-0000-0000-000037010000}"/>
    <cellStyle name="Normal 10 10 2 3" xfId="310" xr:uid="{00000000-0005-0000-0000-000038010000}"/>
    <cellStyle name="Normal 10 10 3" xfId="311" xr:uid="{00000000-0005-0000-0000-000039010000}"/>
    <cellStyle name="Normal 10 10 4" xfId="312" xr:uid="{00000000-0005-0000-0000-00003A010000}"/>
    <cellStyle name="Normal 10 11" xfId="313" xr:uid="{00000000-0005-0000-0000-00003B010000}"/>
    <cellStyle name="Normal 10 11 2" xfId="314" xr:uid="{00000000-0005-0000-0000-00003C010000}"/>
    <cellStyle name="Normal 10 11 3" xfId="315" xr:uid="{00000000-0005-0000-0000-00003D010000}"/>
    <cellStyle name="Normal 10 12" xfId="316" xr:uid="{00000000-0005-0000-0000-00003E010000}"/>
    <cellStyle name="Normal 10 12 2" xfId="317" xr:uid="{00000000-0005-0000-0000-00003F010000}"/>
    <cellStyle name="Normal 10 12 3" xfId="318" xr:uid="{00000000-0005-0000-0000-000040010000}"/>
    <cellStyle name="Normal 10 13" xfId="319" xr:uid="{00000000-0005-0000-0000-000041010000}"/>
    <cellStyle name="Normal 10 14" xfId="320" xr:uid="{00000000-0005-0000-0000-000042010000}"/>
    <cellStyle name="Normal 10 15" xfId="321" xr:uid="{00000000-0005-0000-0000-000043010000}"/>
    <cellStyle name="Normal 10 2" xfId="322" xr:uid="{00000000-0005-0000-0000-000044010000}"/>
    <cellStyle name="Normal 10 2 2" xfId="323" xr:uid="{00000000-0005-0000-0000-000045010000}"/>
    <cellStyle name="Normal 10 2 2 2" xfId="324" xr:uid="{00000000-0005-0000-0000-000046010000}"/>
    <cellStyle name="Normal 10 2 2 3" xfId="325" xr:uid="{00000000-0005-0000-0000-000047010000}"/>
    <cellStyle name="Normal 10 2 3" xfId="326" xr:uid="{00000000-0005-0000-0000-000048010000}"/>
    <cellStyle name="Normal 10 2 4" xfId="327" xr:uid="{00000000-0005-0000-0000-000049010000}"/>
    <cellStyle name="Normal 10 3" xfId="328" xr:uid="{00000000-0005-0000-0000-00004A010000}"/>
    <cellStyle name="Normal 10 3 2" xfId="329" xr:uid="{00000000-0005-0000-0000-00004B010000}"/>
    <cellStyle name="Normal 10 3 2 2" xfId="330" xr:uid="{00000000-0005-0000-0000-00004C010000}"/>
    <cellStyle name="Normal 10 3 2 3" xfId="331" xr:uid="{00000000-0005-0000-0000-00004D010000}"/>
    <cellStyle name="Normal 10 3 3" xfId="332" xr:uid="{00000000-0005-0000-0000-00004E010000}"/>
    <cellStyle name="Normal 10 3 4" xfId="333" xr:uid="{00000000-0005-0000-0000-00004F010000}"/>
    <cellStyle name="Normal 10 4" xfId="334" xr:uid="{00000000-0005-0000-0000-000050010000}"/>
    <cellStyle name="Normal 10 4 2" xfId="335" xr:uid="{00000000-0005-0000-0000-000051010000}"/>
    <cellStyle name="Normal 10 4 2 2" xfId="336" xr:uid="{00000000-0005-0000-0000-000052010000}"/>
    <cellStyle name="Normal 10 4 2 3" xfId="337" xr:uid="{00000000-0005-0000-0000-000053010000}"/>
    <cellStyle name="Normal 10 4 3" xfId="338" xr:uid="{00000000-0005-0000-0000-000054010000}"/>
    <cellStyle name="Normal 10 4 4" xfId="339" xr:uid="{00000000-0005-0000-0000-000055010000}"/>
    <cellStyle name="Normal 10 5" xfId="340" xr:uid="{00000000-0005-0000-0000-000056010000}"/>
    <cellStyle name="Normal 10 5 2" xfId="341" xr:uid="{00000000-0005-0000-0000-000057010000}"/>
    <cellStyle name="Normal 10 5 2 2" xfId="342" xr:uid="{00000000-0005-0000-0000-000058010000}"/>
    <cellStyle name="Normal 10 5 2 3" xfId="343" xr:uid="{00000000-0005-0000-0000-000059010000}"/>
    <cellStyle name="Normal 10 5 3" xfId="344" xr:uid="{00000000-0005-0000-0000-00005A010000}"/>
    <cellStyle name="Normal 10 5 4" xfId="345" xr:uid="{00000000-0005-0000-0000-00005B010000}"/>
    <cellStyle name="Normal 10 6" xfId="346" xr:uid="{00000000-0005-0000-0000-00005C010000}"/>
    <cellStyle name="Normal 10 6 2" xfId="347" xr:uid="{00000000-0005-0000-0000-00005D010000}"/>
    <cellStyle name="Normal 10 6 2 2" xfId="348" xr:uid="{00000000-0005-0000-0000-00005E010000}"/>
    <cellStyle name="Normal 10 6 2 3" xfId="349" xr:uid="{00000000-0005-0000-0000-00005F010000}"/>
    <cellStyle name="Normal 10 6 3" xfId="350" xr:uid="{00000000-0005-0000-0000-000060010000}"/>
    <cellStyle name="Normal 10 6 4" xfId="351" xr:uid="{00000000-0005-0000-0000-000061010000}"/>
    <cellStyle name="Normal 10 7" xfId="352" xr:uid="{00000000-0005-0000-0000-000062010000}"/>
    <cellStyle name="Normal 10 7 2" xfId="353" xr:uid="{00000000-0005-0000-0000-000063010000}"/>
    <cellStyle name="Normal 10 7 2 2" xfId="354" xr:uid="{00000000-0005-0000-0000-000064010000}"/>
    <cellStyle name="Normal 10 7 2 3" xfId="355" xr:uid="{00000000-0005-0000-0000-000065010000}"/>
    <cellStyle name="Normal 10 7 3" xfId="356" xr:uid="{00000000-0005-0000-0000-000066010000}"/>
    <cellStyle name="Normal 10 7 4" xfId="357" xr:uid="{00000000-0005-0000-0000-000067010000}"/>
    <cellStyle name="Normal 10 8" xfId="358" xr:uid="{00000000-0005-0000-0000-000068010000}"/>
    <cellStyle name="Normal 10 8 2" xfId="359" xr:uid="{00000000-0005-0000-0000-000069010000}"/>
    <cellStyle name="Normal 10 8 2 2" xfId="360" xr:uid="{00000000-0005-0000-0000-00006A010000}"/>
    <cellStyle name="Normal 10 8 2 3" xfId="361" xr:uid="{00000000-0005-0000-0000-00006B010000}"/>
    <cellStyle name="Normal 10 8 3" xfId="362" xr:uid="{00000000-0005-0000-0000-00006C010000}"/>
    <cellStyle name="Normal 10 8 4" xfId="363" xr:uid="{00000000-0005-0000-0000-00006D010000}"/>
    <cellStyle name="Normal 10 9" xfId="364" xr:uid="{00000000-0005-0000-0000-00006E010000}"/>
    <cellStyle name="Normal 10 9 2" xfId="365" xr:uid="{00000000-0005-0000-0000-00006F010000}"/>
    <cellStyle name="Normal 10 9 2 2" xfId="366" xr:uid="{00000000-0005-0000-0000-000070010000}"/>
    <cellStyle name="Normal 10 9 2 3" xfId="367" xr:uid="{00000000-0005-0000-0000-000071010000}"/>
    <cellStyle name="Normal 10 9 3" xfId="368" xr:uid="{00000000-0005-0000-0000-000072010000}"/>
    <cellStyle name="Normal 10 9 4" xfId="369" xr:uid="{00000000-0005-0000-0000-000073010000}"/>
    <cellStyle name="Normal 11" xfId="370" xr:uid="{00000000-0005-0000-0000-000074010000}"/>
    <cellStyle name="Normal 11 10" xfId="371" xr:uid="{00000000-0005-0000-0000-000075010000}"/>
    <cellStyle name="Normal 11 10 2" xfId="372" xr:uid="{00000000-0005-0000-0000-000076010000}"/>
    <cellStyle name="Normal 11 11" xfId="373" xr:uid="{00000000-0005-0000-0000-000077010000}"/>
    <cellStyle name="Normal 11 12" xfId="374" xr:uid="{00000000-0005-0000-0000-000078010000}"/>
    <cellStyle name="Normal 11 2" xfId="375" xr:uid="{00000000-0005-0000-0000-000079010000}"/>
    <cellStyle name="Normal 11 2 2" xfId="376" xr:uid="{00000000-0005-0000-0000-00007A010000}"/>
    <cellStyle name="Normal 11 3" xfId="377" xr:uid="{00000000-0005-0000-0000-00007B010000}"/>
    <cellStyle name="Normal 11 3 2" xfId="378" xr:uid="{00000000-0005-0000-0000-00007C010000}"/>
    <cellStyle name="Normal 11 4" xfId="379" xr:uid="{00000000-0005-0000-0000-00007D010000}"/>
    <cellStyle name="Normal 11 4 2" xfId="380" xr:uid="{00000000-0005-0000-0000-00007E010000}"/>
    <cellStyle name="Normal 11 5" xfId="381" xr:uid="{00000000-0005-0000-0000-00007F010000}"/>
    <cellStyle name="Normal 11 5 2" xfId="382" xr:uid="{00000000-0005-0000-0000-000080010000}"/>
    <cellStyle name="Normal 11 6" xfId="383" xr:uid="{00000000-0005-0000-0000-000081010000}"/>
    <cellStyle name="Normal 11 6 2" xfId="384" xr:uid="{00000000-0005-0000-0000-000082010000}"/>
    <cellStyle name="Normal 11 7" xfId="385" xr:uid="{00000000-0005-0000-0000-000083010000}"/>
    <cellStyle name="Normal 11 7 2" xfId="386" xr:uid="{00000000-0005-0000-0000-000084010000}"/>
    <cellStyle name="Normal 11 8" xfId="387" xr:uid="{00000000-0005-0000-0000-000085010000}"/>
    <cellStyle name="Normal 11 8 2" xfId="388" xr:uid="{00000000-0005-0000-0000-000086010000}"/>
    <cellStyle name="Normal 11 9" xfId="389" xr:uid="{00000000-0005-0000-0000-000087010000}"/>
    <cellStyle name="Normal 11 9 2" xfId="390" xr:uid="{00000000-0005-0000-0000-000088010000}"/>
    <cellStyle name="Normal 12" xfId="391" xr:uid="{00000000-0005-0000-0000-000089010000}"/>
    <cellStyle name="Normal 12 2" xfId="392" xr:uid="{00000000-0005-0000-0000-00008A010000}"/>
    <cellStyle name="Normal 12 3" xfId="393" xr:uid="{00000000-0005-0000-0000-00008B010000}"/>
    <cellStyle name="Normal 12_Nepakeistos VSAFAS formos 2012 metams" xfId="394" xr:uid="{00000000-0005-0000-0000-00008C010000}"/>
    <cellStyle name="Normal 13" xfId="395" xr:uid="{00000000-0005-0000-0000-00008D010000}"/>
    <cellStyle name="Normal 13 2" xfId="396" xr:uid="{00000000-0005-0000-0000-00008E010000}"/>
    <cellStyle name="Normal 13 2 2" xfId="397" xr:uid="{00000000-0005-0000-0000-00008F010000}"/>
    <cellStyle name="Normal 13 2 3" xfId="398" xr:uid="{00000000-0005-0000-0000-000090010000}"/>
    <cellStyle name="Normal 13 3" xfId="399" xr:uid="{00000000-0005-0000-0000-000091010000}"/>
    <cellStyle name="Normal 13 3 2" xfId="400" xr:uid="{00000000-0005-0000-0000-000092010000}"/>
    <cellStyle name="Normal 13 3 3" xfId="401" xr:uid="{00000000-0005-0000-0000-000093010000}"/>
    <cellStyle name="Normal 13 4" xfId="402" xr:uid="{00000000-0005-0000-0000-000094010000}"/>
    <cellStyle name="Normal 13 5" xfId="403" xr:uid="{00000000-0005-0000-0000-000095010000}"/>
    <cellStyle name="Normal 14" xfId="404" xr:uid="{00000000-0005-0000-0000-000096010000}"/>
    <cellStyle name="Normal 14 2" xfId="405" xr:uid="{00000000-0005-0000-0000-000097010000}"/>
    <cellStyle name="Normal 14 2 2" xfId="406" xr:uid="{00000000-0005-0000-0000-000098010000}"/>
    <cellStyle name="Normal 14 2 3" xfId="407" xr:uid="{00000000-0005-0000-0000-000099010000}"/>
    <cellStyle name="Normal 14 3" xfId="408" xr:uid="{00000000-0005-0000-0000-00009A010000}"/>
    <cellStyle name="Normal 14 3 2" xfId="409" xr:uid="{00000000-0005-0000-0000-00009B010000}"/>
    <cellStyle name="Normal 14 3 3" xfId="410" xr:uid="{00000000-0005-0000-0000-00009C010000}"/>
    <cellStyle name="Normal 14 4" xfId="411" xr:uid="{00000000-0005-0000-0000-00009D010000}"/>
    <cellStyle name="Normal 14 5" xfId="412" xr:uid="{00000000-0005-0000-0000-00009E010000}"/>
    <cellStyle name="Normal 15" xfId="413" xr:uid="{00000000-0005-0000-0000-00009F010000}"/>
    <cellStyle name="Normal 15 2" xfId="414" xr:uid="{00000000-0005-0000-0000-0000A0010000}"/>
    <cellStyle name="Normal 15 2 2" xfId="415" xr:uid="{00000000-0005-0000-0000-0000A1010000}"/>
    <cellStyle name="Normal 15 2 3" xfId="416" xr:uid="{00000000-0005-0000-0000-0000A2010000}"/>
    <cellStyle name="Normal 15 3" xfId="417" xr:uid="{00000000-0005-0000-0000-0000A3010000}"/>
    <cellStyle name="Normal 15 3 2" xfId="418" xr:uid="{00000000-0005-0000-0000-0000A4010000}"/>
    <cellStyle name="Normal 15 3 3" xfId="419" xr:uid="{00000000-0005-0000-0000-0000A5010000}"/>
    <cellStyle name="Normal 15 4" xfId="420" xr:uid="{00000000-0005-0000-0000-0000A6010000}"/>
    <cellStyle name="Normal 15 5" xfId="421" xr:uid="{00000000-0005-0000-0000-0000A7010000}"/>
    <cellStyle name="Normal 16" xfId="422" xr:uid="{00000000-0005-0000-0000-0000A8010000}"/>
    <cellStyle name="Normal 16 10" xfId="423" xr:uid="{00000000-0005-0000-0000-0000A9010000}"/>
    <cellStyle name="Normal 16 10 2" xfId="424" xr:uid="{00000000-0005-0000-0000-0000AA010000}"/>
    <cellStyle name="Normal 16 10 2 2" xfId="425" xr:uid="{00000000-0005-0000-0000-0000AB010000}"/>
    <cellStyle name="Normal 16 10 2 3" xfId="426" xr:uid="{00000000-0005-0000-0000-0000AC010000}"/>
    <cellStyle name="Normal 16 10 3" xfId="427" xr:uid="{00000000-0005-0000-0000-0000AD010000}"/>
    <cellStyle name="Normal 16 10 4" xfId="428" xr:uid="{00000000-0005-0000-0000-0000AE010000}"/>
    <cellStyle name="Normal 16 11" xfId="429" xr:uid="{00000000-0005-0000-0000-0000AF010000}"/>
    <cellStyle name="Normal 16 11 2" xfId="430" xr:uid="{00000000-0005-0000-0000-0000B0010000}"/>
    <cellStyle name="Normal 16 11 3" xfId="431" xr:uid="{00000000-0005-0000-0000-0000B1010000}"/>
    <cellStyle name="Normal 16 11 4" xfId="432" xr:uid="{00000000-0005-0000-0000-0000B2010000}"/>
    <cellStyle name="Normal 16 12" xfId="433" xr:uid="{00000000-0005-0000-0000-0000B3010000}"/>
    <cellStyle name="Normal 16 12 2" xfId="434" xr:uid="{00000000-0005-0000-0000-0000B4010000}"/>
    <cellStyle name="Normal 16 12 3" xfId="435" xr:uid="{00000000-0005-0000-0000-0000B5010000}"/>
    <cellStyle name="Normal 16 13" xfId="436" xr:uid="{00000000-0005-0000-0000-0000B6010000}"/>
    <cellStyle name="Normal 16 13 10" xfId="437" xr:uid="{00000000-0005-0000-0000-0000B7010000}"/>
    <cellStyle name="Normal 16 13 11" xfId="438" xr:uid="{00000000-0005-0000-0000-0000B8010000}"/>
    <cellStyle name="Normal 16 13 12" xfId="439" xr:uid="{00000000-0005-0000-0000-0000B9010000}"/>
    <cellStyle name="Normal 16 13 2" xfId="440" xr:uid="{00000000-0005-0000-0000-0000BA010000}"/>
    <cellStyle name="Normal 16 13 2 2" xfId="441" xr:uid="{00000000-0005-0000-0000-0000BB010000}"/>
    <cellStyle name="Normal 16 13 2 2 2" xfId="442" xr:uid="{00000000-0005-0000-0000-0000BC010000}"/>
    <cellStyle name="Normal 16 13 2 2 3" xfId="443" xr:uid="{00000000-0005-0000-0000-0000BD010000}"/>
    <cellStyle name="Normal 16 13 2 2_VSAKIS-Tarpusavio operacijos-vidines operacijos-ketv-2010 11 15" xfId="444" xr:uid="{00000000-0005-0000-0000-0000BE010000}"/>
    <cellStyle name="Normal 16 13 2 3" xfId="445" xr:uid="{00000000-0005-0000-0000-0000BF010000}"/>
    <cellStyle name="Normal 16 13 2 4" xfId="446" xr:uid="{00000000-0005-0000-0000-0000C0010000}"/>
    <cellStyle name="Normal 16 13 2_VSAKIS-Tarpusavio operacijos-vidines operacijos-ketv-2010 11 15" xfId="447" xr:uid="{00000000-0005-0000-0000-0000C1010000}"/>
    <cellStyle name="Normal 16 13 3" xfId="448" xr:uid="{00000000-0005-0000-0000-0000C2010000}"/>
    <cellStyle name="Normal 16 13 3 2" xfId="449" xr:uid="{00000000-0005-0000-0000-0000C3010000}"/>
    <cellStyle name="Normal 16 13 3 2 2" xfId="450" xr:uid="{00000000-0005-0000-0000-0000C4010000}"/>
    <cellStyle name="Normal 16 13 3 2 3" xfId="451" xr:uid="{00000000-0005-0000-0000-0000C5010000}"/>
    <cellStyle name="Normal 16 13 3 2_VSAKIS-Tarpusavio operacijos-vidines operacijos-ketv-2010 11 15" xfId="452" xr:uid="{00000000-0005-0000-0000-0000C6010000}"/>
    <cellStyle name="Normal 16 13 3 3" xfId="453" xr:uid="{00000000-0005-0000-0000-0000C7010000}"/>
    <cellStyle name="Normal 16 13 3 4" xfId="454" xr:uid="{00000000-0005-0000-0000-0000C8010000}"/>
    <cellStyle name="Normal 16 13 3_VSAKIS-Tarpusavio operacijos-vidines operacijos-ketv-2010 11 15" xfId="455" xr:uid="{00000000-0005-0000-0000-0000C9010000}"/>
    <cellStyle name="Normal 16 13 4" xfId="456" xr:uid="{00000000-0005-0000-0000-0000CA010000}"/>
    <cellStyle name="Normal 16 13 4 2" xfId="457" xr:uid="{00000000-0005-0000-0000-0000CB010000}"/>
    <cellStyle name="Normal 16 13 4 3" xfId="458" xr:uid="{00000000-0005-0000-0000-0000CC010000}"/>
    <cellStyle name="Normal 16 13 4_VSAKIS-Tarpusavio operacijos-vidines operacijos-ketv-2010 11 15" xfId="459" xr:uid="{00000000-0005-0000-0000-0000CD010000}"/>
    <cellStyle name="Normal 16 13 5" xfId="460" xr:uid="{00000000-0005-0000-0000-0000CE010000}"/>
    <cellStyle name="Normal 16 13 6" xfId="461" xr:uid="{00000000-0005-0000-0000-0000CF010000}"/>
    <cellStyle name="Normal 16 13 7" xfId="462" xr:uid="{00000000-0005-0000-0000-0000D0010000}"/>
    <cellStyle name="Normal 16 13 9" xfId="463" xr:uid="{00000000-0005-0000-0000-0000D1010000}"/>
    <cellStyle name="Normal 16 13_VSAKIS-Tarpusavio operacijos-vidines operacijos-ketv-2010 11 15" xfId="464" xr:uid="{00000000-0005-0000-0000-0000D2010000}"/>
    <cellStyle name="Normal 16 14" xfId="465" xr:uid="{00000000-0005-0000-0000-0000D3010000}"/>
    <cellStyle name="Normal 16 14 2" xfId="466" xr:uid="{00000000-0005-0000-0000-0000D4010000}"/>
    <cellStyle name="Normal 16 14 2 2" xfId="467" xr:uid="{00000000-0005-0000-0000-0000D5010000}"/>
    <cellStyle name="Normal 16 14 2 3" xfId="468" xr:uid="{00000000-0005-0000-0000-0000D6010000}"/>
    <cellStyle name="Normal 16 14 2_VSAKIS-Tarpusavio operacijos-vidines operacijos-ketv-2010 11 15" xfId="469" xr:uid="{00000000-0005-0000-0000-0000D7010000}"/>
    <cellStyle name="Normal 16 14 3" xfId="470" xr:uid="{00000000-0005-0000-0000-0000D8010000}"/>
    <cellStyle name="Normal 16 14 4" xfId="471" xr:uid="{00000000-0005-0000-0000-0000D9010000}"/>
    <cellStyle name="Normal 16 14_VSAKIS-Tarpusavio operacijos-vidines operacijos-ketv-2010 11 15" xfId="472" xr:uid="{00000000-0005-0000-0000-0000DA010000}"/>
    <cellStyle name="Normal 16 15" xfId="473" xr:uid="{00000000-0005-0000-0000-0000DB010000}"/>
    <cellStyle name="Normal 16 15 2" xfId="474" xr:uid="{00000000-0005-0000-0000-0000DC010000}"/>
    <cellStyle name="Normal 16 15 3" xfId="475" xr:uid="{00000000-0005-0000-0000-0000DD010000}"/>
    <cellStyle name="Normal 16 15_VSAKIS-Tarpusavio operacijos-vidines operacijos-ketv-2010 11 15" xfId="476" xr:uid="{00000000-0005-0000-0000-0000DE010000}"/>
    <cellStyle name="Normal 16 16" xfId="477" xr:uid="{00000000-0005-0000-0000-0000DF010000}"/>
    <cellStyle name="Normal 16 17" xfId="478" xr:uid="{00000000-0005-0000-0000-0000E0010000}"/>
    <cellStyle name="Normal 16 18" xfId="479" xr:uid="{00000000-0005-0000-0000-0000E1010000}"/>
    <cellStyle name="Normal 16 2" xfId="480" xr:uid="{00000000-0005-0000-0000-0000E2010000}"/>
    <cellStyle name="Normal 16 2 2" xfId="481" xr:uid="{00000000-0005-0000-0000-0000E3010000}"/>
    <cellStyle name="Normal 16 2 2 2" xfId="482" xr:uid="{00000000-0005-0000-0000-0000E4010000}"/>
    <cellStyle name="Normal 16 2 2 3" xfId="483" xr:uid="{00000000-0005-0000-0000-0000E5010000}"/>
    <cellStyle name="Normal 16 2 3" xfId="484" xr:uid="{00000000-0005-0000-0000-0000E6010000}"/>
    <cellStyle name="Normal 16 2 3 2" xfId="485" xr:uid="{00000000-0005-0000-0000-0000E7010000}"/>
    <cellStyle name="Normal 16 2 3 3" xfId="486" xr:uid="{00000000-0005-0000-0000-0000E8010000}"/>
    <cellStyle name="Normal 16 2 4" xfId="487" xr:uid="{00000000-0005-0000-0000-0000E9010000}"/>
    <cellStyle name="Normal 16 2 5" xfId="488" xr:uid="{00000000-0005-0000-0000-0000EA010000}"/>
    <cellStyle name="Normal 16 3" xfId="489" xr:uid="{00000000-0005-0000-0000-0000EB010000}"/>
    <cellStyle name="Normal 16 3 2" xfId="490" xr:uid="{00000000-0005-0000-0000-0000EC010000}"/>
    <cellStyle name="Normal 16 3 2 2" xfId="491" xr:uid="{00000000-0005-0000-0000-0000ED010000}"/>
    <cellStyle name="Normal 16 3 2 3" xfId="492" xr:uid="{00000000-0005-0000-0000-0000EE010000}"/>
    <cellStyle name="Normal 16 3 3" xfId="493" xr:uid="{00000000-0005-0000-0000-0000EF010000}"/>
    <cellStyle name="Normal 16 3 4" xfId="494" xr:uid="{00000000-0005-0000-0000-0000F0010000}"/>
    <cellStyle name="Normal 16 4" xfId="495" xr:uid="{00000000-0005-0000-0000-0000F1010000}"/>
    <cellStyle name="Normal 16 4 2" xfId="496" xr:uid="{00000000-0005-0000-0000-0000F2010000}"/>
    <cellStyle name="Normal 16 4 2 2" xfId="497" xr:uid="{00000000-0005-0000-0000-0000F3010000}"/>
    <cellStyle name="Normal 16 4 2 3" xfId="498" xr:uid="{00000000-0005-0000-0000-0000F4010000}"/>
    <cellStyle name="Normal 16 4 3" xfId="499" xr:uid="{00000000-0005-0000-0000-0000F5010000}"/>
    <cellStyle name="Normal 16 4 4" xfId="500" xr:uid="{00000000-0005-0000-0000-0000F6010000}"/>
    <cellStyle name="Normal 16 5" xfId="501" xr:uid="{00000000-0005-0000-0000-0000F7010000}"/>
    <cellStyle name="Normal 16 5 2" xfId="502" xr:uid="{00000000-0005-0000-0000-0000F8010000}"/>
    <cellStyle name="Normal 16 5 2 2" xfId="503" xr:uid="{00000000-0005-0000-0000-0000F9010000}"/>
    <cellStyle name="Normal 16 5 2 3" xfId="504" xr:uid="{00000000-0005-0000-0000-0000FA010000}"/>
    <cellStyle name="Normal 16 5 3" xfId="505" xr:uid="{00000000-0005-0000-0000-0000FB010000}"/>
    <cellStyle name="Normal 16 5 4" xfId="506" xr:uid="{00000000-0005-0000-0000-0000FC010000}"/>
    <cellStyle name="Normal 16 6" xfId="507" xr:uid="{00000000-0005-0000-0000-0000FD010000}"/>
    <cellStyle name="Normal 16 6 2" xfId="508" xr:uid="{00000000-0005-0000-0000-0000FE010000}"/>
    <cellStyle name="Normal 16 6 2 2" xfId="509" xr:uid="{00000000-0005-0000-0000-0000FF010000}"/>
    <cellStyle name="Normal 16 6 2 3" xfId="510" xr:uid="{00000000-0005-0000-0000-000000020000}"/>
    <cellStyle name="Normal 16 6 3" xfId="511" xr:uid="{00000000-0005-0000-0000-000001020000}"/>
    <cellStyle name="Normal 16 6 4" xfId="512" xr:uid="{00000000-0005-0000-0000-000002020000}"/>
    <cellStyle name="Normal 16 7" xfId="513" xr:uid="{00000000-0005-0000-0000-000003020000}"/>
    <cellStyle name="Normal 16 7 2" xfId="514" xr:uid="{00000000-0005-0000-0000-000004020000}"/>
    <cellStyle name="Normal 16 7 2 2" xfId="515" xr:uid="{00000000-0005-0000-0000-000005020000}"/>
    <cellStyle name="Normal 16 7 2 3" xfId="516" xr:uid="{00000000-0005-0000-0000-000006020000}"/>
    <cellStyle name="Normal 16 7 3" xfId="517" xr:uid="{00000000-0005-0000-0000-000007020000}"/>
    <cellStyle name="Normal 16 7 4" xfId="518" xr:uid="{00000000-0005-0000-0000-000008020000}"/>
    <cellStyle name="Normal 16 7 5" xfId="519" xr:uid="{00000000-0005-0000-0000-000009020000}"/>
    <cellStyle name="Normal 16 7 6" xfId="520" xr:uid="{00000000-0005-0000-0000-00000A020000}"/>
    <cellStyle name="Normal 16 7_VSAKIS-Tarpusavio operacijos-2010 11 12" xfId="521" xr:uid="{00000000-0005-0000-0000-00000B020000}"/>
    <cellStyle name="Normal 16 8" xfId="522" xr:uid="{00000000-0005-0000-0000-00000C020000}"/>
    <cellStyle name="Normal 16 8 2" xfId="523" xr:uid="{00000000-0005-0000-0000-00000D020000}"/>
    <cellStyle name="Normal 16 8 2 2" xfId="524" xr:uid="{00000000-0005-0000-0000-00000E020000}"/>
    <cellStyle name="Normal 16 8 2 3" xfId="525" xr:uid="{00000000-0005-0000-0000-00000F020000}"/>
    <cellStyle name="Normal 16 8 3" xfId="526" xr:uid="{00000000-0005-0000-0000-000010020000}"/>
    <cellStyle name="Normal 16 8 4" xfId="527" xr:uid="{00000000-0005-0000-0000-000011020000}"/>
    <cellStyle name="Normal 16 9" xfId="528" xr:uid="{00000000-0005-0000-0000-000012020000}"/>
    <cellStyle name="Normal 16 9 2" xfId="529" xr:uid="{00000000-0005-0000-0000-000013020000}"/>
    <cellStyle name="Normal 16 9 2 2" xfId="530" xr:uid="{00000000-0005-0000-0000-000014020000}"/>
    <cellStyle name="Normal 16 9 2 3" xfId="531" xr:uid="{00000000-0005-0000-0000-000015020000}"/>
    <cellStyle name="Normal 16 9 3" xfId="532" xr:uid="{00000000-0005-0000-0000-000016020000}"/>
    <cellStyle name="Normal 16 9 4" xfId="533" xr:uid="{00000000-0005-0000-0000-000017020000}"/>
    <cellStyle name="Normal 17" xfId="534" xr:uid="{00000000-0005-0000-0000-000018020000}"/>
    <cellStyle name="Normal 17 10" xfId="535" xr:uid="{00000000-0005-0000-0000-000019020000}"/>
    <cellStyle name="Normal 17 10 2" xfId="536" xr:uid="{00000000-0005-0000-0000-00001A020000}"/>
    <cellStyle name="Normal 17 10 2 2" xfId="537" xr:uid="{00000000-0005-0000-0000-00001B020000}"/>
    <cellStyle name="Normal 17 10 2 3" xfId="538" xr:uid="{00000000-0005-0000-0000-00001C020000}"/>
    <cellStyle name="Normal 17 10 3" xfId="539" xr:uid="{00000000-0005-0000-0000-00001D020000}"/>
    <cellStyle name="Normal 17 10 7" xfId="540" xr:uid="{00000000-0005-0000-0000-00001E020000}"/>
    <cellStyle name="Normal 17 11" xfId="541" xr:uid="{00000000-0005-0000-0000-00001F020000}"/>
    <cellStyle name="Normal 17 11 2" xfId="542" xr:uid="{00000000-0005-0000-0000-000020020000}"/>
    <cellStyle name="Normal 17 11 3" xfId="543" xr:uid="{00000000-0005-0000-0000-000021020000}"/>
    <cellStyle name="Normal 17 11 4" xfId="544" xr:uid="{00000000-0005-0000-0000-000022020000}"/>
    <cellStyle name="Normal 17 11 5" xfId="545" xr:uid="{00000000-0005-0000-0000-000023020000}"/>
    <cellStyle name="Normal 17 11 6" xfId="546" xr:uid="{00000000-0005-0000-0000-000024020000}"/>
    <cellStyle name="Normal 17 11_VSAKIS-Tarpusavio operacijos-2010 11 12" xfId="547" xr:uid="{00000000-0005-0000-0000-000025020000}"/>
    <cellStyle name="Normal 17 12" xfId="548" xr:uid="{00000000-0005-0000-0000-000026020000}"/>
    <cellStyle name="Normal 17 12 2" xfId="549" xr:uid="{00000000-0005-0000-0000-000027020000}"/>
    <cellStyle name="Normal 17 12 3" xfId="550" xr:uid="{00000000-0005-0000-0000-000028020000}"/>
    <cellStyle name="Normal 17 13" xfId="551" xr:uid="{00000000-0005-0000-0000-000029020000}"/>
    <cellStyle name="Normal 17 13 2" xfId="552" xr:uid="{00000000-0005-0000-0000-00002A020000}"/>
    <cellStyle name="Normal 17 13 3" xfId="553" xr:uid="{00000000-0005-0000-0000-00002B020000}"/>
    <cellStyle name="Normal 17 14" xfId="554" xr:uid="{00000000-0005-0000-0000-00002C020000}"/>
    <cellStyle name="Normal 17 2" xfId="555" xr:uid="{00000000-0005-0000-0000-00002D020000}"/>
    <cellStyle name="Normal 17 2 2" xfId="556" xr:uid="{00000000-0005-0000-0000-00002E020000}"/>
    <cellStyle name="Normal 17 2 2 2" xfId="557" xr:uid="{00000000-0005-0000-0000-00002F020000}"/>
    <cellStyle name="Normal 17 2 2 3" xfId="558" xr:uid="{00000000-0005-0000-0000-000030020000}"/>
    <cellStyle name="Normal 17 2 3" xfId="559" xr:uid="{00000000-0005-0000-0000-000031020000}"/>
    <cellStyle name="Normal 17 2 4" xfId="560" xr:uid="{00000000-0005-0000-0000-000032020000}"/>
    <cellStyle name="Normal 17 3" xfId="561" xr:uid="{00000000-0005-0000-0000-000033020000}"/>
    <cellStyle name="Normal 17 3 2" xfId="562" xr:uid="{00000000-0005-0000-0000-000034020000}"/>
    <cellStyle name="Normal 17 3 2 2" xfId="563" xr:uid="{00000000-0005-0000-0000-000035020000}"/>
    <cellStyle name="Normal 17 3 2 3" xfId="564" xr:uid="{00000000-0005-0000-0000-000036020000}"/>
    <cellStyle name="Normal 17 3 3" xfId="565" xr:uid="{00000000-0005-0000-0000-000037020000}"/>
    <cellStyle name="Normal 17 3 4" xfId="566" xr:uid="{00000000-0005-0000-0000-000038020000}"/>
    <cellStyle name="Normal 17 4" xfId="567" xr:uid="{00000000-0005-0000-0000-000039020000}"/>
    <cellStyle name="Normal 17 4 2" xfId="568" xr:uid="{00000000-0005-0000-0000-00003A020000}"/>
    <cellStyle name="Normal 17 4 2 2" xfId="569" xr:uid="{00000000-0005-0000-0000-00003B020000}"/>
    <cellStyle name="Normal 17 4 2 3" xfId="570" xr:uid="{00000000-0005-0000-0000-00003C020000}"/>
    <cellStyle name="Normal 17 4 3" xfId="571" xr:uid="{00000000-0005-0000-0000-00003D020000}"/>
    <cellStyle name="Normal 17 4 4" xfId="572" xr:uid="{00000000-0005-0000-0000-00003E020000}"/>
    <cellStyle name="Normal 17 5" xfId="573" xr:uid="{00000000-0005-0000-0000-00003F020000}"/>
    <cellStyle name="Normal 17 5 2" xfId="574" xr:uid="{00000000-0005-0000-0000-000040020000}"/>
    <cellStyle name="Normal 17 5 2 2" xfId="575" xr:uid="{00000000-0005-0000-0000-000041020000}"/>
    <cellStyle name="Normal 17 5 2 3" xfId="576" xr:uid="{00000000-0005-0000-0000-000042020000}"/>
    <cellStyle name="Normal 17 5 3" xfId="577" xr:uid="{00000000-0005-0000-0000-000043020000}"/>
    <cellStyle name="Normal 17 5 4" xfId="578" xr:uid="{00000000-0005-0000-0000-000044020000}"/>
    <cellStyle name="Normal 17 6" xfId="579" xr:uid="{00000000-0005-0000-0000-000045020000}"/>
    <cellStyle name="Normal 17 6 2" xfId="580" xr:uid="{00000000-0005-0000-0000-000046020000}"/>
    <cellStyle name="Normal 17 6 2 2" xfId="581" xr:uid="{00000000-0005-0000-0000-000047020000}"/>
    <cellStyle name="Normal 17 6 2 3" xfId="582" xr:uid="{00000000-0005-0000-0000-000048020000}"/>
    <cellStyle name="Normal 17 6 3" xfId="583" xr:uid="{00000000-0005-0000-0000-000049020000}"/>
    <cellStyle name="Normal 17 6 4" xfId="584" xr:uid="{00000000-0005-0000-0000-00004A020000}"/>
    <cellStyle name="Normal 17 7" xfId="585" xr:uid="{00000000-0005-0000-0000-00004B020000}"/>
    <cellStyle name="Normal 17 7 2" xfId="586" xr:uid="{00000000-0005-0000-0000-00004C020000}"/>
    <cellStyle name="Normal 17 7 2 2" xfId="587" xr:uid="{00000000-0005-0000-0000-00004D020000}"/>
    <cellStyle name="Normal 17 7 2 3" xfId="588" xr:uid="{00000000-0005-0000-0000-00004E020000}"/>
    <cellStyle name="Normal 17 7 3" xfId="589" xr:uid="{00000000-0005-0000-0000-00004F020000}"/>
    <cellStyle name="Normal 17 7 4" xfId="590" xr:uid="{00000000-0005-0000-0000-000050020000}"/>
    <cellStyle name="Normal 17 8" xfId="591" xr:uid="{00000000-0005-0000-0000-000051020000}"/>
    <cellStyle name="Normal 17 8 2" xfId="592" xr:uid="{00000000-0005-0000-0000-000052020000}"/>
    <cellStyle name="Normal 17 8 2 2" xfId="593" xr:uid="{00000000-0005-0000-0000-000053020000}"/>
    <cellStyle name="Normal 17 8 2 3" xfId="594" xr:uid="{00000000-0005-0000-0000-000054020000}"/>
    <cellStyle name="Normal 17 8 3" xfId="595" xr:uid="{00000000-0005-0000-0000-000055020000}"/>
    <cellStyle name="Normal 17 8 4" xfId="596" xr:uid="{00000000-0005-0000-0000-000056020000}"/>
    <cellStyle name="Normal 17 9" xfId="597" xr:uid="{00000000-0005-0000-0000-000057020000}"/>
    <cellStyle name="Normal 17 9 2" xfId="598" xr:uid="{00000000-0005-0000-0000-000058020000}"/>
    <cellStyle name="Normal 17 9 2 2" xfId="599" xr:uid="{00000000-0005-0000-0000-000059020000}"/>
    <cellStyle name="Normal 17 9 2 3" xfId="600" xr:uid="{00000000-0005-0000-0000-00005A020000}"/>
    <cellStyle name="Normal 17 9 3" xfId="601" xr:uid="{00000000-0005-0000-0000-00005B020000}"/>
    <cellStyle name="Normal 17 9 4" xfId="602" xr:uid="{00000000-0005-0000-0000-00005C020000}"/>
    <cellStyle name="Normal 18" xfId="603" xr:uid="{00000000-0005-0000-0000-00005D020000}"/>
    <cellStyle name="Normal 18 2" xfId="604" xr:uid="{00000000-0005-0000-0000-00005E020000}"/>
    <cellStyle name="Normal 18 2 2" xfId="605" xr:uid="{00000000-0005-0000-0000-00005F020000}"/>
    <cellStyle name="Normal 18 2 3" xfId="606" xr:uid="{00000000-0005-0000-0000-000060020000}"/>
    <cellStyle name="Normal 18 3" xfId="607" xr:uid="{00000000-0005-0000-0000-000061020000}"/>
    <cellStyle name="Normal 18 3 2" xfId="608" xr:uid="{00000000-0005-0000-0000-000062020000}"/>
    <cellStyle name="Normal 18 3 2 2" xfId="609" xr:uid="{00000000-0005-0000-0000-000063020000}"/>
    <cellStyle name="Normal 18 3 2 2 2" xfId="610" xr:uid="{00000000-0005-0000-0000-000064020000}"/>
    <cellStyle name="Normal 18 3 2 2 3" xfId="611" xr:uid="{00000000-0005-0000-0000-000065020000}"/>
    <cellStyle name="Normal 18 3 2 2_VSAKIS-Tarpusavio operacijos-vidines operacijos-ketv-2010 11 15" xfId="612" xr:uid="{00000000-0005-0000-0000-000066020000}"/>
    <cellStyle name="Normal 18 3 2 3" xfId="613" xr:uid="{00000000-0005-0000-0000-000067020000}"/>
    <cellStyle name="Normal 18 3 2 4" xfId="614" xr:uid="{00000000-0005-0000-0000-000068020000}"/>
    <cellStyle name="Normal 18 3 2_VSAKIS-Tarpusavio operacijos-vidines operacijos-ketv-2010 11 15" xfId="615" xr:uid="{00000000-0005-0000-0000-000069020000}"/>
    <cellStyle name="Normal 18 3 3" xfId="616" xr:uid="{00000000-0005-0000-0000-00006A020000}"/>
    <cellStyle name="Normal 18 3 3 2" xfId="617" xr:uid="{00000000-0005-0000-0000-00006B020000}"/>
    <cellStyle name="Normal 18 3 3 2 2" xfId="618" xr:uid="{00000000-0005-0000-0000-00006C020000}"/>
    <cellStyle name="Normal 18 3 3 2 3" xfId="619" xr:uid="{00000000-0005-0000-0000-00006D020000}"/>
    <cellStyle name="Normal 18 3 3 2_VSAKIS-Tarpusavio operacijos-vidines operacijos-ketv-2010 11 15" xfId="620" xr:uid="{00000000-0005-0000-0000-00006E020000}"/>
    <cellStyle name="Normal 18 3 3 3" xfId="621" xr:uid="{00000000-0005-0000-0000-00006F020000}"/>
    <cellStyle name="Normal 18 3 3 4" xfId="622" xr:uid="{00000000-0005-0000-0000-000070020000}"/>
    <cellStyle name="Normal 18 3 3_VSAKIS-Tarpusavio operacijos-vidines operacijos-ketv-2010 11 15" xfId="623" xr:uid="{00000000-0005-0000-0000-000071020000}"/>
    <cellStyle name="Normal 18 3 4" xfId="624" xr:uid="{00000000-0005-0000-0000-000072020000}"/>
    <cellStyle name="Normal 18 3 4 2" xfId="625" xr:uid="{00000000-0005-0000-0000-000073020000}"/>
    <cellStyle name="Normal 18 3 4 3" xfId="626" xr:uid="{00000000-0005-0000-0000-000074020000}"/>
    <cellStyle name="Normal 18 3 4_VSAKIS-Tarpusavio operacijos-vidines operacijos-ketv-2010 11 15" xfId="627" xr:uid="{00000000-0005-0000-0000-000075020000}"/>
    <cellStyle name="Normal 18 3 5" xfId="628" xr:uid="{00000000-0005-0000-0000-000076020000}"/>
    <cellStyle name="Normal 18 3 6" xfId="629" xr:uid="{00000000-0005-0000-0000-000077020000}"/>
    <cellStyle name="Normal 18 3_VSAKIS-Tarpusavio operacijos-vidines operacijos-ketv-2010 11 15" xfId="630" xr:uid="{00000000-0005-0000-0000-000078020000}"/>
    <cellStyle name="Normal 18 4" xfId="631" xr:uid="{00000000-0005-0000-0000-000079020000}"/>
    <cellStyle name="Normal 18 4 2" xfId="632" xr:uid="{00000000-0005-0000-0000-00007A020000}"/>
    <cellStyle name="Normal 18 4 2 2" xfId="633" xr:uid="{00000000-0005-0000-0000-00007B020000}"/>
    <cellStyle name="Normal 18 4 2 3" xfId="634" xr:uid="{00000000-0005-0000-0000-00007C020000}"/>
    <cellStyle name="Normal 18 4 2_VSAKIS-Tarpusavio operacijos-vidines operacijos-ketv-2010 11 15" xfId="635" xr:uid="{00000000-0005-0000-0000-00007D020000}"/>
    <cellStyle name="Normal 18 4 3" xfId="636" xr:uid="{00000000-0005-0000-0000-00007E020000}"/>
    <cellStyle name="Normal 18 4 4" xfId="637" xr:uid="{00000000-0005-0000-0000-00007F020000}"/>
    <cellStyle name="Normal 18 4_VSAKIS-Tarpusavio operacijos-vidines operacijos-ketv-2010 11 15" xfId="638" xr:uid="{00000000-0005-0000-0000-000080020000}"/>
    <cellStyle name="Normal 18 5" xfId="639" xr:uid="{00000000-0005-0000-0000-000081020000}"/>
    <cellStyle name="Normal 18 5 2" xfId="640" xr:uid="{00000000-0005-0000-0000-000082020000}"/>
    <cellStyle name="Normal 18 5 3" xfId="641" xr:uid="{00000000-0005-0000-0000-000083020000}"/>
    <cellStyle name="Normal 18 5_VSAKIS-Tarpusavio operacijos-vidines operacijos-ketv-2010 11 15" xfId="642" xr:uid="{00000000-0005-0000-0000-000084020000}"/>
    <cellStyle name="Normal 18 6" xfId="643" xr:uid="{00000000-0005-0000-0000-000085020000}"/>
    <cellStyle name="Normal 18 7" xfId="644" xr:uid="{00000000-0005-0000-0000-000086020000}"/>
    <cellStyle name="Normal 18 8" xfId="645" xr:uid="{00000000-0005-0000-0000-000087020000}"/>
    <cellStyle name="Normal 19" xfId="646" xr:uid="{00000000-0005-0000-0000-000088020000}"/>
    <cellStyle name="Normal 19 10" xfId="647" xr:uid="{00000000-0005-0000-0000-000089020000}"/>
    <cellStyle name="Normal 19 2" xfId="648" xr:uid="{00000000-0005-0000-0000-00008A020000}"/>
    <cellStyle name="Normal 19 2 2" xfId="649" xr:uid="{00000000-0005-0000-0000-00008B020000}"/>
    <cellStyle name="Normal 19 2 3" xfId="650" xr:uid="{00000000-0005-0000-0000-00008C020000}"/>
    <cellStyle name="Normal 19 2 6" xfId="651" xr:uid="{00000000-0005-0000-0000-00008D020000}"/>
    <cellStyle name="Normal 19 2_VSAKIS-Tarpusavio operacijos-2010 11 12" xfId="652" xr:uid="{00000000-0005-0000-0000-00008E020000}"/>
    <cellStyle name="Normal 19 3" xfId="653" xr:uid="{00000000-0005-0000-0000-00008F020000}"/>
    <cellStyle name="Normal 19 3 2" xfId="654" xr:uid="{00000000-0005-0000-0000-000090020000}"/>
    <cellStyle name="Normal 19 3 2 2" xfId="655" xr:uid="{00000000-0005-0000-0000-000091020000}"/>
    <cellStyle name="Normal 19 3 2 2 2" xfId="656" xr:uid="{00000000-0005-0000-0000-000092020000}"/>
    <cellStyle name="Normal 19 3 2 2 3" xfId="657" xr:uid="{00000000-0005-0000-0000-000093020000}"/>
    <cellStyle name="Normal 19 3 2 2_VSAKIS-Tarpusavio operacijos-vidines operacijos-ketv-2010 11 15" xfId="658" xr:uid="{00000000-0005-0000-0000-000094020000}"/>
    <cellStyle name="Normal 19 3 2 3" xfId="659" xr:uid="{00000000-0005-0000-0000-000095020000}"/>
    <cellStyle name="Normal 19 3 2 4" xfId="660" xr:uid="{00000000-0005-0000-0000-000096020000}"/>
    <cellStyle name="Normal 19 3 2_VSAKIS-Tarpusavio operacijos-vidines operacijos-ketv-2010 11 15" xfId="661" xr:uid="{00000000-0005-0000-0000-000097020000}"/>
    <cellStyle name="Normal 19 3 3" xfId="662" xr:uid="{00000000-0005-0000-0000-000098020000}"/>
    <cellStyle name="Normal 19 3 3 2" xfId="663" xr:uid="{00000000-0005-0000-0000-000099020000}"/>
    <cellStyle name="Normal 19 3 3 2 2" xfId="664" xr:uid="{00000000-0005-0000-0000-00009A020000}"/>
    <cellStyle name="Normal 19 3 3 2 3" xfId="665" xr:uid="{00000000-0005-0000-0000-00009B020000}"/>
    <cellStyle name="Normal 19 3 3 2_VSAKIS-Tarpusavio operacijos-vidines operacijos-ketv-2010 11 15" xfId="666" xr:uid="{00000000-0005-0000-0000-00009C020000}"/>
    <cellStyle name="Normal 19 3 3 3" xfId="667" xr:uid="{00000000-0005-0000-0000-00009D020000}"/>
    <cellStyle name="Normal 19 3 3 4" xfId="668" xr:uid="{00000000-0005-0000-0000-00009E020000}"/>
    <cellStyle name="Normal 19 3 3_VSAKIS-Tarpusavio operacijos-vidines operacijos-ketv-2010 11 15" xfId="669" xr:uid="{00000000-0005-0000-0000-00009F020000}"/>
    <cellStyle name="Normal 19 3 4" xfId="670" xr:uid="{00000000-0005-0000-0000-0000A0020000}"/>
    <cellStyle name="Normal 19 3 4 2" xfId="671" xr:uid="{00000000-0005-0000-0000-0000A1020000}"/>
    <cellStyle name="Normal 19 3 4 3" xfId="672" xr:uid="{00000000-0005-0000-0000-0000A2020000}"/>
    <cellStyle name="Normal 19 3 4_VSAKIS-Tarpusavio operacijos-vidines operacijos-ketv-2010 11 15" xfId="673" xr:uid="{00000000-0005-0000-0000-0000A3020000}"/>
    <cellStyle name="Normal 19 3 5" xfId="674" xr:uid="{00000000-0005-0000-0000-0000A4020000}"/>
    <cellStyle name="Normal 19 3 6" xfId="675" xr:uid="{00000000-0005-0000-0000-0000A5020000}"/>
    <cellStyle name="Normal 19 3 7" xfId="676" xr:uid="{00000000-0005-0000-0000-0000A6020000}"/>
    <cellStyle name="Normal 19 3 7 2" xfId="677" xr:uid="{00000000-0005-0000-0000-0000A7020000}"/>
    <cellStyle name="Normal 19 3 8" xfId="678" xr:uid="{00000000-0005-0000-0000-0000A8020000}"/>
    <cellStyle name="Normal 19 3_VSAKIS-Tarpusavio operacijos-vidines operacijos-ketv-2010 11 15" xfId="679" xr:uid="{00000000-0005-0000-0000-0000A9020000}"/>
    <cellStyle name="Normal 19 4" xfId="680" xr:uid="{00000000-0005-0000-0000-0000AA020000}"/>
    <cellStyle name="Normal 19 4 2" xfId="681" xr:uid="{00000000-0005-0000-0000-0000AB020000}"/>
    <cellStyle name="Normal 19 4 2 2" xfId="682" xr:uid="{00000000-0005-0000-0000-0000AC020000}"/>
    <cellStyle name="Normal 19 4 2 3" xfId="683" xr:uid="{00000000-0005-0000-0000-0000AD020000}"/>
    <cellStyle name="Normal 19 4 2_VSAKIS-Tarpusavio operacijos-vidines operacijos-ketv-2010 11 15" xfId="684" xr:uid="{00000000-0005-0000-0000-0000AE020000}"/>
    <cellStyle name="Normal 19 4 3" xfId="685" xr:uid="{00000000-0005-0000-0000-0000AF020000}"/>
    <cellStyle name="Normal 19 4 4" xfId="686" xr:uid="{00000000-0005-0000-0000-0000B0020000}"/>
    <cellStyle name="Normal 19 4_VSAKIS-Tarpusavio operacijos-vidines operacijos-ketv-2010 11 15" xfId="687" xr:uid="{00000000-0005-0000-0000-0000B1020000}"/>
    <cellStyle name="Normal 19 5" xfId="688" xr:uid="{00000000-0005-0000-0000-0000B2020000}"/>
    <cellStyle name="Normal 19 5 2" xfId="689" xr:uid="{00000000-0005-0000-0000-0000B3020000}"/>
    <cellStyle name="Normal 19 5 3" xfId="690" xr:uid="{00000000-0005-0000-0000-0000B4020000}"/>
    <cellStyle name="Normal 19 5_VSAKIS-Tarpusavio operacijos-vidines operacijos-ketv-2010 11 15" xfId="691" xr:uid="{00000000-0005-0000-0000-0000B5020000}"/>
    <cellStyle name="Normal 19 6" xfId="692" xr:uid="{00000000-0005-0000-0000-0000B6020000}"/>
    <cellStyle name="Normal 19 7" xfId="693" xr:uid="{00000000-0005-0000-0000-0000B7020000}"/>
    <cellStyle name="Normal 19 8" xfId="694" xr:uid="{00000000-0005-0000-0000-0000B8020000}"/>
    <cellStyle name="Normal 19 9" xfId="695" xr:uid="{00000000-0005-0000-0000-0000B9020000}"/>
    <cellStyle name="Normal 19_VSAKIS-Tarpusavio operacijos-2010 11 12" xfId="696" xr:uid="{00000000-0005-0000-0000-0000BA020000}"/>
    <cellStyle name="Normal 2" xfId="697" xr:uid="{00000000-0005-0000-0000-0000BB020000}"/>
    <cellStyle name="Normal 2 10" xfId="698" xr:uid="{00000000-0005-0000-0000-0000BC020000}"/>
    <cellStyle name="Normal 2 11" xfId="699" xr:uid="{00000000-0005-0000-0000-0000BD020000}"/>
    <cellStyle name="Normal 2 2" xfId="700" xr:uid="{00000000-0005-0000-0000-0000BE020000}"/>
    <cellStyle name="Normal 2 2 2" xfId="701" xr:uid="{00000000-0005-0000-0000-0000BF020000}"/>
    <cellStyle name="Normal 2 2 2 2" xfId="702" xr:uid="{00000000-0005-0000-0000-0000C0020000}"/>
    <cellStyle name="Normal 2 2 2 2 2" xfId="703" xr:uid="{00000000-0005-0000-0000-0000C1020000}"/>
    <cellStyle name="Normal 2 2 2 2 3" xfId="704" xr:uid="{00000000-0005-0000-0000-0000C2020000}"/>
    <cellStyle name="Normal 2 2 2 3" xfId="705" xr:uid="{00000000-0005-0000-0000-0000C3020000}"/>
    <cellStyle name="Normal 2 2 2 4" xfId="706" xr:uid="{00000000-0005-0000-0000-0000C4020000}"/>
    <cellStyle name="Normal 2 2 2 41" xfId="707" xr:uid="{00000000-0005-0000-0000-0000C5020000}"/>
    <cellStyle name="Normal 2 2 2 5" xfId="708" xr:uid="{00000000-0005-0000-0000-0000C6020000}"/>
    <cellStyle name="Normal 2 2 2 6" xfId="709" xr:uid="{00000000-0005-0000-0000-0000C7020000}"/>
    <cellStyle name="Normal 2 2 2 7" xfId="710" xr:uid="{00000000-0005-0000-0000-0000C8020000}"/>
    <cellStyle name="Normal 2 2 2_VSAKIS-Tarpusavio operacijos-2010 11 12" xfId="711" xr:uid="{00000000-0005-0000-0000-0000C9020000}"/>
    <cellStyle name="Normal 2 2 3" xfId="712" xr:uid="{00000000-0005-0000-0000-0000CA020000}"/>
    <cellStyle name="Normal 2 2 3 2" xfId="713" xr:uid="{00000000-0005-0000-0000-0000CB020000}"/>
    <cellStyle name="Normal 2 2 3 3" xfId="714" xr:uid="{00000000-0005-0000-0000-0000CC020000}"/>
    <cellStyle name="Normal 2 2 4" xfId="715" xr:uid="{00000000-0005-0000-0000-0000CD020000}"/>
    <cellStyle name="Normal 2 2_VSAKIS-Tarpusavio operacijos-2010 11 12" xfId="716" xr:uid="{00000000-0005-0000-0000-0000CE020000}"/>
    <cellStyle name="Normal 2 3" xfId="717" xr:uid="{00000000-0005-0000-0000-0000CF020000}"/>
    <cellStyle name="Normal 2 3 2" xfId="718" xr:uid="{00000000-0005-0000-0000-0000D0020000}"/>
    <cellStyle name="Normal 2 3 2 2" xfId="719" xr:uid="{00000000-0005-0000-0000-0000D1020000}"/>
    <cellStyle name="Normal 2 3 2 3" xfId="720" xr:uid="{00000000-0005-0000-0000-0000D2020000}"/>
    <cellStyle name="Normal 2 3 3" xfId="721" xr:uid="{00000000-0005-0000-0000-0000D3020000}"/>
    <cellStyle name="Normal 2 3 3 2" xfId="722" xr:uid="{00000000-0005-0000-0000-0000D4020000}"/>
    <cellStyle name="Normal 2 3 3 3" xfId="723" xr:uid="{00000000-0005-0000-0000-0000D5020000}"/>
    <cellStyle name="Normal 2 3 4" xfId="724" xr:uid="{00000000-0005-0000-0000-0000D6020000}"/>
    <cellStyle name="Normal 2 3 5" xfId="725" xr:uid="{00000000-0005-0000-0000-0000D7020000}"/>
    <cellStyle name="Normal 2 3 6" xfId="726" xr:uid="{00000000-0005-0000-0000-0000D8020000}"/>
    <cellStyle name="Normal 2 3 7" xfId="727" xr:uid="{00000000-0005-0000-0000-0000D9020000}"/>
    <cellStyle name="Normal 2 4" xfId="728" xr:uid="{00000000-0005-0000-0000-0000DA020000}"/>
    <cellStyle name="Normal 2 5" xfId="729" xr:uid="{00000000-0005-0000-0000-0000DB020000}"/>
    <cellStyle name="Normal 2 5 2" xfId="730" xr:uid="{00000000-0005-0000-0000-0000DC020000}"/>
    <cellStyle name="Normal 2 5 2 2" xfId="731" xr:uid="{00000000-0005-0000-0000-0000DD020000}"/>
    <cellStyle name="Normal 2 5 2 2 2" xfId="732" xr:uid="{00000000-0005-0000-0000-0000DE020000}"/>
    <cellStyle name="Normal 2 5 2 2 3" xfId="733" xr:uid="{00000000-0005-0000-0000-0000DF020000}"/>
    <cellStyle name="Normal 2 5 2 2_VSAKIS-Tarpusavio operacijos-vidines operacijos-ketv-2010 11 15" xfId="734" xr:uid="{00000000-0005-0000-0000-0000E0020000}"/>
    <cellStyle name="Normal 2 5 2 3" xfId="735" xr:uid="{00000000-0005-0000-0000-0000E1020000}"/>
    <cellStyle name="Normal 2 5 2 4" xfId="736" xr:uid="{00000000-0005-0000-0000-0000E2020000}"/>
    <cellStyle name="Normal 2 5 2_VSAKIS-Tarpusavio operacijos-vidines operacijos-ketv-2010 11 15" xfId="737" xr:uid="{00000000-0005-0000-0000-0000E3020000}"/>
    <cellStyle name="Normal 2 5 3" xfId="738" xr:uid="{00000000-0005-0000-0000-0000E4020000}"/>
    <cellStyle name="Normal 2 5 3 2" xfId="739" xr:uid="{00000000-0005-0000-0000-0000E5020000}"/>
    <cellStyle name="Normal 2 5 3 2 2" xfId="740" xr:uid="{00000000-0005-0000-0000-0000E6020000}"/>
    <cellStyle name="Normal 2 5 3 2 3" xfId="741" xr:uid="{00000000-0005-0000-0000-0000E7020000}"/>
    <cellStyle name="Normal 2 5 3 2_VSAKIS-Tarpusavio operacijos-vidines operacijos-ketv-2010 11 15" xfId="742" xr:uid="{00000000-0005-0000-0000-0000E8020000}"/>
    <cellStyle name="Normal 2 5 3 3" xfId="743" xr:uid="{00000000-0005-0000-0000-0000E9020000}"/>
    <cellStyle name="Normal 2 5 3 4" xfId="744" xr:uid="{00000000-0005-0000-0000-0000EA020000}"/>
    <cellStyle name="Normal 2 5 3_VSAKIS-Tarpusavio operacijos-vidines operacijos-ketv-2010 11 15" xfId="745" xr:uid="{00000000-0005-0000-0000-0000EB020000}"/>
    <cellStyle name="Normal 2 5 4" xfId="746" xr:uid="{00000000-0005-0000-0000-0000EC020000}"/>
    <cellStyle name="Normal 2 5 4 2" xfId="747" xr:uid="{00000000-0005-0000-0000-0000ED020000}"/>
    <cellStyle name="Normal 2 5 4 3" xfId="748" xr:uid="{00000000-0005-0000-0000-0000EE020000}"/>
    <cellStyle name="Normal 2 5 4_VSAKIS-Tarpusavio operacijos-vidines operacijos-ketv-2010 11 15" xfId="749" xr:uid="{00000000-0005-0000-0000-0000EF020000}"/>
    <cellStyle name="Normal 2 5 5" xfId="750" xr:uid="{00000000-0005-0000-0000-0000F0020000}"/>
    <cellStyle name="Normal 2 5 6" xfId="751" xr:uid="{00000000-0005-0000-0000-0000F1020000}"/>
    <cellStyle name="Normal 2 5 7" xfId="752" xr:uid="{00000000-0005-0000-0000-0000F2020000}"/>
    <cellStyle name="Normal 2 5_VSAKIS-Tarpusavio operacijos-vidines operacijos-ketv-2010 11 15" xfId="753" xr:uid="{00000000-0005-0000-0000-0000F3020000}"/>
    <cellStyle name="Normal 2 6" xfId="754" xr:uid="{00000000-0005-0000-0000-0000F4020000}"/>
    <cellStyle name="Normal 2 6 2" xfId="755" xr:uid="{00000000-0005-0000-0000-0000F5020000}"/>
    <cellStyle name="Normal 2 6 2 2" xfId="756" xr:uid="{00000000-0005-0000-0000-0000F6020000}"/>
    <cellStyle name="Normal 2 6 2 3" xfId="757" xr:uid="{00000000-0005-0000-0000-0000F7020000}"/>
    <cellStyle name="Normal 2 6 2_VSAKIS-Tarpusavio operacijos-vidines operacijos-ketv-2010 11 15" xfId="758" xr:uid="{00000000-0005-0000-0000-0000F8020000}"/>
    <cellStyle name="Normal 2 6 3" xfId="759" xr:uid="{00000000-0005-0000-0000-0000F9020000}"/>
    <cellStyle name="Normal 2 6 4" xfId="760" xr:uid="{00000000-0005-0000-0000-0000FA020000}"/>
    <cellStyle name="Normal 2 6_VSAKIS-Tarpusavio operacijos-vidines operacijos-ketv-2010 11 15" xfId="761" xr:uid="{00000000-0005-0000-0000-0000FB020000}"/>
    <cellStyle name="Normal 2 7" xfId="762" xr:uid="{00000000-0005-0000-0000-0000FC020000}"/>
    <cellStyle name="Normal 2 7 2" xfId="763" xr:uid="{00000000-0005-0000-0000-0000FD020000}"/>
    <cellStyle name="Normal 2 7 3" xfId="764" xr:uid="{00000000-0005-0000-0000-0000FE020000}"/>
    <cellStyle name="Normal 2 7_VSAKIS-Tarpusavio operacijos-vidines operacijos-ketv-2010 11 15" xfId="765" xr:uid="{00000000-0005-0000-0000-0000FF020000}"/>
    <cellStyle name="Normal 2 8" xfId="766" xr:uid="{00000000-0005-0000-0000-000000030000}"/>
    <cellStyle name="Normal 2 9" xfId="767" xr:uid="{00000000-0005-0000-0000-000001030000}"/>
    <cellStyle name="Normal 2 9 2" xfId="768" xr:uid="{00000000-0005-0000-0000-000002030000}"/>
    <cellStyle name="Normal 2_VSAKIS-Tarpusavio operacijos-2010 11 12" xfId="769" xr:uid="{00000000-0005-0000-0000-000003030000}"/>
    <cellStyle name="Normal 20" xfId="770" xr:uid="{00000000-0005-0000-0000-000004030000}"/>
    <cellStyle name="Normal 20 2" xfId="771" xr:uid="{00000000-0005-0000-0000-000005030000}"/>
    <cellStyle name="Normal 20 2 2" xfId="772" xr:uid="{00000000-0005-0000-0000-000006030000}"/>
    <cellStyle name="Normal 20 2 3" xfId="773" xr:uid="{00000000-0005-0000-0000-000007030000}"/>
    <cellStyle name="Normal 20 2 4" xfId="774" xr:uid="{00000000-0005-0000-0000-000008030000}"/>
    <cellStyle name="Normal 20 2_VSAKIS-Tarpusavio operacijos-2010 11 12" xfId="775" xr:uid="{00000000-0005-0000-0000-000009030000}"/>
    <cellStyle name="Normal 20 3" xfId="776" xr:uid="{00000000-0005-0000-0000-00000A030000}"/>
    <cellStyle name="Normal 20 4" xfId="777" xr:uid="{00000000-0005-0000-0000-00000B030000}"/>
    <cellStyle name="Normal 20 41" xfId="778" xr:uid="{00000000-0005-0000-0000-00000C030000}"/>
    <cellStyle name="Normal 20 41 2" xfId="779" xr:uid="{00000000-0005-0000-0000-00000D030000}"/>
    <cellStyle name="Normal 20 5" xfId="780" xr:uid="{00000000-0005-0000-0000-00000E030000}"/>
    <cellStyle name="Normal 20 6" xfId="781" xr:uid="{00000000-0005-0000-0000-00000F030000}"/>
    <cellStyle name="Normal 20_VSAKIS-Tarpusavio operacijos-2010 11 12" xfId="782" xr:uid="{00000000-0005-0000-0000-000010030000}"/>
    <cellStyle name="Normal 21" xfId="783" xr:uid="{00000000-0005-0000-0000-000011030000}"/>
    <cellStyle name="Normal 21 10" xfId="784" xr:uid="{00000000-0005-0000-0000-000012030000}"/>
    <cellStyle name="Normal 21 11" xfId="785" xr:uid="{00000000-0005-0000-0000-000013030000}"/>
    <cellStyle name="Normal 21 12" xfId="786" xr:uid="{00000000-0005-0000-0000-000014030000}"/>
    <cellStyle name="Normal 21 2" xfId="787" xr:uid="{00000000-0005-0000-0000-000015030000}"/>
    <cellStyle name="Normal 21 2 11" xfId="788" xr:uid="{00000000-0005-0000-0000-000016030000}"/>
    <cellStyle name="Normal 21 2 2" xfId="789" xr:uid="{00000000-0005-0000-0000-000017030000}"/>
    <cellStyle name="Normal 21 2 2 2" xfId="790" xr:uid="{00000000-0005-0000-0000-000018030000}"/>
    <cellStyle name="Normal 21 2 2 2 2" xfId="791" xr:uid="{00000000-0005-0000-0000-000019030000}"/>
    <cellStyle name="Normal 21 2 2 2 3" xfId="792" xr:uid="{00000000-0005-0000-0000-00001A030000}"/>
    <cellStyle name="Normal 21 2 2 2_VSAKIS-Tarpusavio operacijos-vidines operacijos-ketv-2010 11 15" xfId="793" xr:uid="{00000000-0005-0000-0000-00001B030000}"/>
    <cellStyle name="Normal 21 2 2 3" xfId="794" xr:uid="{00000000-0005-0000-0000-00001C030000}"/>
    <cellStyle name="Normal 21 2 2 4" xfId="795" xr:uid="{00000000-0005-0000-0000-00001D030000}"/>
    <cellStyle name="Normal 21 2 2 5" xfId="796" xr:uid="{00000000-0005-0000-0000-00001E030000}"/>
    <cellStyle name="Normal 21 2 2 5 2" xfId="797" xr:uid="{00000000-0005-0000-0000-00001F030000}"/>
    <cellStyle name="Normal 21 2 2 5 7" xfId="798" xr:uid="{00000000-0005-0000-0000-000020030000}"/>
    <cellStyle name="Normal 21 2 2 5_VSAKIS-Tarpusavio operacijos-vidines operacijos-ketv-2010 11 15" xfId="799" xr:uid="{00000000-0005-0000-0000-000021030000}"/>
    <cellStyle name="Normal 21 2 2_VSAKIS-Tarpusavio operacijos-vidines operacijos-ketv-2010 11 15" xfId="800" xr:uid="{00000000-0005-0000-0000-000022030000}"/>
    <cellStyle name="Normal 21 2 3" xfId="801" xr:uid="{00000000-0005-0000-0000-000023030000}"/>
    <cellStyle name="Normal 21 2 3 2" xfId="802" xr:uid="{00000000-0005-0000-0000-000024030000}"/>
    <cellStyle name="Normal 21 2 3 3" xfId="803" xr:uid="{00000000-0005-0000-0000-000025030000}"/>
    <cellStyle name="Normal 21 2 3_VSAKIS-Tarpusavio operacijos-vidines operacijos-ketv-2010 11 15" xfId="804" xr:uid="{00000000-0005-0000-0000-000026030000}"/>
    <cellStyle name="Normal 21 2 4" xfId="805" xr:uid="{00000000-0005-0000-0000-000027030000}"/>
    <cellStyle name="Normal 21 2 5" xfId="806" xr:uid="{00000000-0005-0000-0000-000028030000}"/>
    <cellStyle name="Normal 21 2 6" xfId="807" xr:uid="{00000000-0005-0000-0000-000029030000}"/>
    <cellStyle name="Normal 21 2 6 2" xfId="808" xr:uid="{00000000-0005-0000-0000-00002A030000}"/>
    <cellStyle name="Normal 21 2 6_VSAKIS-Tarpusavio operacijos-vidines operacijos-ketv-2010 11 15" xfId="809" xr:uid="{00000000-0005-0000-0000-00002B030000}"/>
    <cellStyle name="Normal 21 2_VSAKIS-Tarpusavio operacijos-vidines operacijos-ketv-2010 11 15" xfId="810" xr:uid="{00000000-0005-0000-0000-00002C030000}"/>
    <cellStyle name="Normal 21 3" xfId="811" xr:uid="{00000000-0005-0000-0000-00002D030000}"/>
    <cellStyle name="Normal 21 3 10" xfId="812" xr:uid="{00000000-0005-0000-0000-00002E030000}"/>
    <cellStyle name="Normal 21 3 2" xfId="813" xr:uid="{00000000-0005-0000-0000-00002F030000}"/>
    <cellStyle name="Normal 21 3 2 2" xfId="814" xr:uid="{00000000-0005-0000-0000-000030030000}"/>
    <cellStyle name="Normal 21 3 2 3" xfId="815" xr:uid="{00000000-0005-0000-0000-000031030000}"/>
    <cellStyle name="Normal 21 3 2_VSAKIS-Tarpusavio operacijos-vidines operacijos-ketv-2010 11 15" xfId="816" xr:uid="{00000000-0005-0000-0000-000032030000}"/>
    <cellStyle name="Normal 21 3 3" xfId="817" xr:uid="{00000000-0005-0000-0000-000033030000}"/>
    <cellStyle name="Normal 21 3 4" xfId="818" xr:uid="{00000000-0005-0000-0000-000034030000}"/>
    <cellStyle name="Normal 21 3 5" xfId="819" xr:uid="{00000000-0005-0000-0000-000035030000}"/>
    <cellStyle name="Normal 21 3_VSAKIS-Tarpusavio operacijos-vidines operacijos-ketv-2010 11 15" xfId="820" xr:uid="{00000000-0005-0000-0000-000036030000}"/>
    <cellStyle name="Normal 21 4" xfId="821" xr:uid="{00000000-0005-0000-0000-000037030000}"/>
    <cellStyle name="Normal 21 4 2" xfId="822" xr:uid="{00000000-0005-0000-0000-000038030000}"/>
    <cellStyle name="Normal 21 4 2 2" xfId="823" xr:uid="{00000000-0005-0000-0000-000039030000}"/>
    <cellStyle name="Normal 21 4 2 3" xfId="824" xr:uid="{00000000-0005-0000-0000-00003A030000}"/>
    <cellStyle name="Normal 21 4 2_VSAKIS-Tarpusavio operacijos-vidines operacijos-ketv-2010 11 15" xfId="825" xr:uid="{00000000-0005-0000-0000-00003B030000}"/>
    <cellStyle name="Normal 21 4 3" xfId="826" xr:uid="{00000000-0005-0000-0000-00003C030000}"/>
    <cellStyle name="Normal 21 4 4" xfId="827" xr:uid="{00000000-0005-0000-0000-00003D030000}"/>
    <cellStyle name="Normal 21 4_VSAKIS-Tarpusavio operacijos-vidines operacijos-ketv-2010 11 15" xfId="828" xr:uid="{00000000-0005-0000-0000-00003E030000}"/>
    <cellStyle name="Normal 21 5" xfId="829" xr:uid="{00000000-0005-0000-0000-00003F030000}"/>
    <cellStyle name="Normal 21 5 2" xfId="830" xr:uid="{00000000-0005-0000-0000-000040030000}"/>
    <cellStyle name="Normal 21 5 3" xfId="831" xr:uid="{00000000-0005-0000-0000-000041030000}"/>
    <cellStyle name="Normal 21 5 4" xfId="832" xr:uid="{00000000-0005-0000-0000-000042030000}"/>
    <cellStyle name="Normal 21 5 9" xfId="833" xr:uid="{00000000-0005-0000-0000-000043030000}"/>
    <cellStyle name="Normal 21 5_VSAKIS-Tarpusavio operacijos-vidines operacijos-ketv-2010 11 15" xfId="834" xr:uid="{00000000-0005-0000-0000-000044030000}"/>
    <cellStyle name="Normal 21 6" xfId="835" xr:uid="{00000000-0005-0000-0000-000045030000}"/>
    <cellStyle name="Normal 21 6 10" xfId="836" xr:uid="{00000000-0005-0000-0000-000046030000}"/>
    <cellStyle name="Normal 21 6 2" xfId="837" xr:uid="{00000000-0005-0000-0000-000047030000}"/>
    <cellStyle name="Normal 21 6 3" xfId="838" xr:uid="{00000000-0005-0000-0000-000048030000}"/>
    <cellStyle name="Normal 21 6 3 2" xfId="839" xr:uid="{00000000-0005-0000-0000-000049030000}"/>
    <cellStyle name="Normal 21 6 3_VSAKIS-Tarpusavio operacijos-vidines operacijos-ketv-2010 11 15" xfId="840" xr:uid="{00000000-0005-0000-0000-00004A030000}"/>
    <cellStyle name="Normal 21 6 4" xfId="841" xr:uid="{00000000-0005-0000-0000-00004B030000}"/>
    <cellStyle name="Normal 21 6 5" xfId="842" xr:uid="{00000000-0005-0000-0000-00004C030000}"/>
    <cellStyle name="Normal 21 6 6" xfId="843" xr:uid="{00000000-0005-0000-0000-00004D030000}"/>
    <cellStyle name="Normal 21 6_VSAKIS-Tarpusavio operacijos-vidines operacijos-ketv-2010 11 15" xfId="844" xr:uid="{00000000-0005-0000-0000-00004E030000}"/>
    <cellStyle name="Normal 21 7" xfId="845" xr:uid="{00000000-0005-0000-0000-00004F030000}"/>
    <cellStyle name="Normal 21 8" xfId="846" xr:uid="{00000000-0005-0000-0000-000050030000}"/>
    <cellStyle name="Normal 21 8 2" xfId="847" xr:uid="{00000000-0005-0000-0000-000051030000}"/>
    <cellStyle name="Normal 21 8 3" xfId="848" xr:uid="{00000000-0005-0000-0000-000052030000}"/>
    <cellStyle name="Normal 21 8_VSAKIS-Tarpusavio operacijos-vidines operacijos-ketv-2010 11 15" xfId="849" xr:uid="{00000000-0005-0000-0000-000053030000}"/>
    <cellStyle name="Normal 21 9" xfId="850" xr:uid="{00000000-0005-0000-0000-000054030000}"/>
    <cellStyle name="Normal 21_VSAKIS-Tarpusavio operacijos-2010 11 12" xfId="851" xr:uid="{00000000-0005-0000-0000-000055030000}"/>
    <cellStyle name="Normal 22" xfId="852" xr:uid="{00000000-0005-0000-0000-000056030000}"/>
    <cellStyle name="Normal 22 2" xfId="853" xr:uid="{00000000-0005-0000-0000-000057030000}"/>
    <cellStyle name="Normal 22 2 2" xfId="854" xr:uid="{00000000-0005-0000-0000-000058030000}"/>
    <cellStyle name="Normal 22 2 3" xfId="855" xr:uid="{00000000-0005-0000-0000-000059030000}"/>
    <cellStyle name="Normal 22 3" xfId="856" xr:uid="{00000000-0005-0000-0000-00005A030000}"/>
    <cellStyle name="Normal 22_VSAKIS-D.A.2.4-PD-2priedas-2010 10 06-EY_ old" xfId="857" xr:uid="{00000000-0005-0000-0000-00005B030000}"/>
    <cellStyle name="Normal 23" xfId="858" xr:uid="{00000000-0005-0000-0000-00005C030000}"/>
    <cellStyle name="Normal 23 2" xfId="859" xr:uid="{00000000-0005-0000-0000-00005D030000}"/>
    <cellStyle name="Normal 23 2 2" xfId="860" xr:uid="{00000000-0005-0000-0000-00005E030000}"/>
    <cellStyle name="Normal 23 2 3" xfId="861" xr:uid="{00000000-0005-0000-0000-00005F030000}"/>
    <cellStyle name="Normal 23 3" xfId="862" xr:uid="{00000000-0005-0000-0000-000060030000}"/>
    <cellStyle name="Normal 23 3 2" xfId="863" xr:uid="{00000000-0005-0000-0000-000061030000}"/>
    <cellStyle name="Normal 23 3 3" xfId="864" xr:uid="{00000000-0005-0000-0000-000062030000}"/>
    <cellStyle name="Normal 23 4" xfId="865" xr:uid="{00000000-0005-0000-0000-000063030000}"/>
    <cellStyle name="Normal 23 5" xfId="866" xr:uid="{00000000-0005-0000-0000-000064030000}"/>
    <cellStyle name="Normal 24" xfId="867" xr:uid="{00000000-0005-0000-0000-000065030000}"/>
    <cellStyle name="Normal 24 2" xfId="868" xr:uid="{00000000-0005-0000-0000-000066030000}"/>
    <cellStyle name="Normal 24 3" xfId="869" xr:uid="{00000000-0005-0000-0000-000067030000}"/>
    <cellStyle name="Normal 25" xfId="870" xr:uid="{00000000-0005-0000-0000-000068030000}"/>
    <cellStyle name="Normal 25 2" xfId="871" xr:uid="{00000000-0005-0000-0000-000069030000}"/>
    <cellStyle name="Normal 25_VSAKIS-Tarpusavio operacijos-vidines operacijos-ketv-2010 11 15" xfId="872" xr:uid="{00000000-0005-0000-0000-00006A030000}"/>
    <cellStyle name="Normal 26" xfId="873" xr:uid="{00000000-0005-0000-0000-00006B030000}"/>
    <cellStyle name="Normal 26 2" xfId="874" xr:uid="{00000000-0005-0000-0000-00006C030000}"/>
    <cellStyle name="Normal 26 3" xfId="875" xr:uid="{00000000-0005-0000-0000-00006D030000}"/>
    <cellStyle name="Normal 26 6" xfId="876" xr:uid="{00000000-0005-0000-0000-00006E030000}"/>
    <cellStyle name="Normal 27" xfId="877" xr:uid="{00000000-0005-0000-0000-00006F030000}"/>
    <cellStyle name="Normal 27 2" xfId="878" xr:uid="{00000000-0005-0000-0000-000070030000}"/>
    <cellStyle name="Normal 27 6" xfId="879" xr:uid="{00000000-0005-0000-0000-000071030000}"/>
    <cellStyle name="Normal 28" xfId="880" xr:uid="{00000000-0005-0000-0000-000072030000}"/>
    <cellStyle name="Normal 28 2" xfId="881" xr:uid="{00000000-0005-0000-0000-000073030000}"/>
    <cellStyle name="Normal 28 3" xfId="882" xr:uid="{00000000-0005-0000-0000-000074030000}"/>
    <cellStyle name="Normal 29" xfId="883" xr:uid="{00000000-0005-0000-0000-000075030000}"/>
    <cellStyle name="Normal 3" xfId="884" xr:uid="{00000000-0005-0000-0000-000076030000}"/>
    <cellStyle name="Normal 3 2" xfId="885" xr:uid="{00000000-0005-0000-0000-000077030000}"/>
    <cellStyle name="Normal 3 3" xfId="886" xr:uid="{00000000-0005-0000-0000-000078030000}"/>
    <cellStyle name="Normal 3 3 2" xfId="887" xr:uid="{00000000-0005-0000-0000-000079030000}"/>
    <cellStyle name="Normal 3 3 2 2" xfId="888" xr:uid="{00000000-0005-0000-0000-00007A030000}"/>
    <cellStyle name="Normal 3 3 2 3" xfId="889" xr:uid="{00000000-0005-0000-0000-00007B030000}"/>
    <cellStyle name="Normal 3 3 3" xfId="890" xr:uid="{00000000-0005-0000-0000-00007C030000}"/>
    <cellStyle name="Normal 3 3 4" xfId="891" xr:uid="{00000000-0005-0000-0000-00007D030000}"/>
    <cellStyle name="Normal 3 4" xfId="892" xr:uid="{00000000-0005-0000-0000-00007E030000}"/>
    <cellStyle name="Normal 3 5" xfId="893" xr:uid="{00000000-0005-0000-0000-00007F030000}"/>
    <cellStyle name="Normal 3 6" xfId="894" xr:uid="{00000000-0005-0000-0000-000080030000}"/>
    <cellStyle name="Normal 3 8" xfId="895" xr:uid="{00000000-0005-0000-0000-000081030000}"/>
    <cellStyle name="Normal 3_VSAKIS-Tarpusavio operacijos-2010 11 12" xfId="896" xr:uid="{00000000-0005-0000-0000-000082030000}"/>
    <cellStyle name="Normal 30" xfId="897" xr:uid="{00000000-0005-0000-0000-000083030000}"/>
    <cellStyle name="Normal 31" xfId="898" xr:uid="{00000000-0005-0000-0000-000084030000}"/>
    <cellStyle name="Normal 32" xfId="899" xr:uid="{00000000-0005-0000-0000-000085030000}"/>
    <cellStyle name="Normal 4" xfId="900" xr:uid="{00000000-0005-0000-0000-000086030000}"/>
    <cellStyle name="Normal 4 2" xfId="901" xr:uid="{00000000-0005-0000-0000-000087030000}"/>
    <cellStyle name="Normal 4 3" xfId="902" xr:uid="{00000000-0005-0000-0000-000088030000}"/>
    <cellStyle name="Normal 4 4" xfId="903" xr:uid="{00000000-0005-0000-0000-000089030000}"/>
    <cellStyle name="Normal 4 5" xfId="904" xr:uid="{00000000-0005-0000-0000-00008A030000}"/>
    <cellStyle name="Normal 4 6" xfId="905" xr:uid="{00000000-0005-0000-0000-00008B030000}"/>
    <cellStyle name="Normal 4_VSAKIS-Tarpusavio operacijos-2010 11 12" xfId="906" xr:uid="{00000000-0005-0000-0000-00008C030000}"/>
    <cellStyle name="Normal 5" xfId="907" xr:uid="{00000000-0005-0000-0000-00008D030000}"/>
    <cellStyle name="Normal 5 2" xfId="908" xr:uid="{00000000-0005-0000-0000-00008E030000}"/>
    <cellStyle name="Normal 5 3" xfId="909" xr:uid="{00000000-0005-0000-0000-00008F030000}"/>
    <cellStyle name="Normal 5 4" xfId="910" xr:uid="{00000000-0005-0000-0000-000090030000}"/>
    <cellStyle name="Normal 5 4 2" xfId="911" xr:uid="{00000000-0005-0000-0000-000091030000}"/>
    <cellStyle name="Normal 5 5" xfId="912" xr:uid="{00000000-0005-0000-0000-000092030000}"/>
    <cellStyle name="Normal 5 6" xfId="913" xr:uid="{00000000-0005-0000-0000-000093030000}"/>
    <cellStyle name="Normal 6" xfId="914" xr:uid="{00000000-0005-0000-0000-000094030000}"/>
    <cellStyle name="Normal 6 2" xfId="915" xr:uid="{00000000-0005-0000-0000-000095030000}"/>
    <cellStyle name="Normal 6 3" xfId="916" xr:uid="{00000000-0005-0000-0000-000096030000}"/>
    <cellStyle name="Normal 6 4" xfId="917" xr:uid="{00000000-0005-0000-0000-000097030000}"/>
    <cellStyle name="Normal 7" xfId="918" xr:uid="{00000000-0005-0000-0000-000098030000}"/>
    <cellStyle name="Normal 7 2" xfId="919" xr:uid="{00000000-0005-0000-0000-000099030000}"/>
    <cellStyle name="Normal 7 3" xfId="920" xr:uid="{00000000-0005-0000-0000-00009A030000}"/>
    <cellStyle name="Normal 7 4" xfId="921" xr:uid="{00000000-0005-0000-0000-00009B030000}"/>
    <cellStyle name="Normal 7 4 2" xfId="922" xr:uid="{00000000-0005-0000-0000-00009C030000}"/>
    <cellStyle name="Normal 7 5" xfId="923" xr:uid="{00000000-0005-0000-0000-00009D030000}"/>
    <cellStyle name="Normal 7 6" xfId="924" xr:uid="{00000000-0005-0000-0000-00009E030000}"/>
    <cellStyle name="Normal 8" xfId="925" xr:uid="{00000000-0005-0000-0000-00009F030000}"/>
    <cellStyle name="Normal 8 2" xfId="926" xr:uid="{00000000-0005-0000-0000-0000A0030000}"/>
    <cellStyle name="Normal 8 3" xfId="927" xr:uid="{00000000-0005-0000-0000-0000A1030000}"/>
    <cellStyle name="Normal 9" xfId="928" xr:uid="{00000000-0005-0000-0000-0000A2030000}"/>
    <cellStyle name="Normal 9 2" xfId="929" xr:uid="{00000000-0005-0000-0000-0000A3030000}"/>
    <cellStyle name="Normal 9 3" xfId="930" xr:uid="{00000000-0005-0000-0000-0000A4030000}"/>
    <cellStyle name="Normal_16VSAFAS" xfId="931" xr:uid="{00000000-0005-0000-0000-0000A5030000}"/>
    <cellStyle name="Normal_17 VSAFAS_lyginamasis_4-19_priedai_2009-09-10 2" xfId="932" xr:uid="{00000000-0005-0000-0000-0000A6030000}"/>
    <cellStyle name="Normal_20VSAFAS3-5p" xfId="933" xr:uid="{00000000-0005-0000-0000-0000A7030000}"/>
    <cellStyle name="Normal_20VSAFAS3-5p 2" xfId="1090" xr:uid="{00000000-0005-0000-0000-0000A8030000}"/>
    <cellStyle name="Normal_3VSAFASpp" xfId="934" xr:uid="{00000000-0005-0000-0000-0000A9030000}"/>
    <cellStyle name="Normal_4VSAFASpp" xfId="935" xr:uid="{00000000-0005-0000-0000-0000AA030000}"/>
    <cellStyle name="Normal_5VSAFASpp" xfId="936" xr:uid="{00000000-0005-0000-0000-0000AB030000}"/>
    <cellStyle name="Note" xfId="937" xr:uid="{00000000-0005-0000-0000-0000AC030000}"/>
    <cellStyle name="Note 10" xfId="938" xr:uid="{00000000-0005-0000-0000-0000AD030000}"/>
    <cellStyle name="Note 2" xfId="939" xr:uid="{00000000-0005-0000-0000-0000AE030000}"/>
    <cellStyle name="Note 2 2" xfId="940" xr:uid="{00000000-0005-0000-0000-0000AF030000}"/>
    <cellStyle name="Note 2 3" xfId="941" xr:uid="{00000000-0005-0000-0000-0000B0030000}"/>
    <cellStyle name="Note 3" xfId="942" xr:uid="{00000000-0005-0000-0000-0000B1030000}"/>
    <cellStyle name="Note 3 2" xfId="943" xr:uid="{00000000-0005-0000-0000-0000B2030000}"/>
    <cellStyle name="Note 3 3" xfId="944" xr:uid="{00000000-0005-0000-0000-0000B3030000}"/>
    <cellStyle name="Note 4" xfId="945" xr:uid="{00000000-0005-0000-0000-0000B4030000}"/>
    <cellStyle name="Note 4 2" xfId="946" xr:uid="{00000000-0005-0000-0000-0000B5030000}"/>
    <cellStyle name="Note 4 3" xfId="947" xr:uid="{00000000-0005-0000-0000-0000B6030000}"/>
    <cellStyle name="Note 5" xfId="948" xr:uid="{00000000-0005-0000-0000-0000B7030000}"/>
    <cellStyle name="Note 5 2" xfId="949" xr:uid="{00000000-0005-0000-0000-0000B8030000}"/>
    <cellStyle name="Note 5 3" xfId="950" xr:uid="{00000000-0005-0000-0000-0000B9030000}"/>
    <cellStyle name="Note 6" xfId="951" xr:uid="{00000000-0005-0000-0000-0000BA030000}"/>
    <cellStyle name="Note 6 2" xfId="952" xr:uid="{00000000-0005-0000-0000-0000BB030000}"/>
    <cellStyle name="Note 6 3" xfId="953" xr:uid="{00000000-0005-0000-0000-0000BC030000}"/>
    <cellStyle name="Note 7" xfId="954" xr:uid="{00000000-0005-0000-0000-0000BD030000}"/>
    <cellStyle name="Note 7 2" xfId="955" xr:uid="{00000000-0005-0000-0000-0000BE030000}"/>
    <cellStyle name="Note 7 3" xfId="956" xr:uid="{00000000-0005-0000-0000-0000BF030000}"/>
    <cellStyle name="Note 8" xfId="957" xr:uid="{00000000-0005-0000-0000-0000C0030000}"/>
    <cellStyle name="Note 8 2" xfId="958" xr:uid="{00000000-0005-0000-0000-0000C1030000}"/>
    <cellStyle name="Note 8 3" xfId="959" xr:uid="{00000000-0005-0000-0000-0000C2030000}"/>
    <cellStyle name="Note 9" xfId="960" xr:uid="{00000000-0005-0000-0000-0000C3030000}"/>
    <cellStyle name="Note 9 2" xfId="961" xr:uid="{00000000-0005-0000-0000-0000C4030000}"/>
    <cellStyle name="Note 9 3" xfId="962" xr:uid="{00000000-0005-0000-0000-0000C5030000}"/>
    <cellStyle name="Note_10VSAFAS2,3p" xfId="963" xr:uid="{00000000-0005-0000-0000-0000C6030000}"/>
    <cellStyle name="Output 2" xfId="964" xr:uid="{00000000-0005-0000-0000-0000C7030000}"/>
    <cellStyle name="Output 3" xfId="965" xr:uid="{00000000-0005-0000-0000-0000C8030000}"/>
    <cellStyle name="Output 4" xfId="966" xr:uid="{00000000-0005-0000-0000-0000C9030000}"/>
    <cellStyle name="Output 5" xfId="967" xr:uid="{00000000-0005-0000-0000-0000CA030000}"/>
    <cellStyle name="Output 6" xfId="968" xr:uid="{00000000-0005-0000-0000-0000CB030000}"/>
    <cellStyle name="Output 7" xfId="969" xr:uid="{00000000-0005-0000-0000-0000CC030000}"/>
    <cellStyle name="Output 8" xfId="970" xr:uid="{00000000-0005-0000-0000-0000CD030000}"/>
    <cellStyle name="Output 9" xfId="971" xr:uid="{00000000-0005-0000-0000-0000CE030000}"/>
    <cellStyle name="Paprastas_2009_06_PARAISKA_skatinamuju_paslaugu" xfId="972" xr:uid="{00000000-0005-0000-0000-0000CF030000}"/>
    <cellStyle name="SAPBEXaggData" xfId="973" xr:uid="{00000000-0005-0000-0000-0000D0030000}"/>
    <cellStyle name="SAPBEXaggData 2" xfId="974" xr:uid="{00000000-0005-0000-0000-0000D1030000}"/>
    <cellStyle name="SAPBEXaggDataEmph" xfId="975" xr:uid="{00000000-0005-0000-0000-0000D2030000}"/>
    <cellStyle name="SAPBEXaggItem" xfId="976" xr:uid="{00000000-0005-0000-0000-0000D3030000}"/>
    <cellStyle name="SAPBEXaggItem 2" xfId="977" xr:uid="{00000000-0005-0000-0000-0000D4030000}"/>
    <cellStyle name="SAPBEXaggItemX" xfId="978" xr:uid="{00000000-0005-0000-0000-0000D5030000}"/>
    <cellStyle name="SAPBEXchaText" xfId="979" xr:uid="{00000000-0005-0000-0000-0000D6030000}"/>
    <cellStyle name="SAPBEXchaText 2" xfId="980" xr:uid="{00000000-0005-0000-0000-0000D7030000}"/>
    <cellStyle name="SAPBEXexcBad7" xfId="981" xr:uid="{00000000-0005-0000-0000-0000D8030000}"/>
    <cellStyle name="SAPBEXexcBad7 2" xfId="982" xr:uid="{00000000-0005-0000-0000-0000D9030000}"/>
    <cellStyle name="SAPBEXexcBad8" xfId="983" xr:uid="{00000000-0005-0000-0000-0000DA030000}"/>
    <cellStyle name="SAPBEXexcBad8 2" xfId="984" xr:uid="{00000000-0005-0000-0000-0000DB030000}"/>
    <cellStyle name="SAPBEXexcBad9" xfId="985" xr:uid="{00000000-0005-0000-0000-0000DC030000}"/>
    <cellStyle name="SAPBEXexcBad9 2" xfId="986" xr:uid="{00000000-0005-0000-0000-0000DD030000}"/>
    <cellStyle name="SAPBEXexcCritical4" xfId="987" xr:uid="{00000000-0005-0000-0000-0000DE030000}"/>
    <cellStyle name="SAPBEXexcCritical4 2" xfId="988" xr:uid="{00000000-0005-0000-0000-0000DF030000}"/>
    <cellStyle name="SAPBEXexcCritical5" xfId="989" xr:uid="{00000000-0005-0000-0000-0000E0030000}"/>
    <cellStyle name="SAPBEXexcCritical5 2" xfId="990" xr:uid="{00000000-0005-0000-0000-0000E1030000}"/>
    <cellStyle name="SAPBEXexcCritical6" xfId="991" xr:uid="{00000000-0005-0000-0000-0000E2030000}"/>
    <cellStyle name="SAPBEXexcCritical6 2" xfId="992" xr:uid="{00000000-0005-0000-0000-0000E3030000}"/>
    <cellStyle name="SAPBEXexcGood1" xfId="993" xr:uid="{00000000-0005-0000-0000-0000E4030000}"/>
    <cellStyle name="SAPBEXexcGood1 2" xfId="994" xr:uid="{00000000-0005-0000-0000-0000E5030000}"/>
    <cellStyle name="SAPBEXexcGood2" xfId="995" xr:uid="{00000000-0005-0000-0000-0000E6030000}"/>
    <cellStyle name="SAPBEXexcGood2 2" xfId="996" xr:uid="{00000000-0005-0000-0000-0000E7030000}"/>
    <cellStyle name="SAPBEXexcGood3" xfId="997" xr:uid="{00000000-0005-0000-0000-0000E8030000}"/>
    <cellStyle name="SAPBEXexcGood3 2" xfId="998" xr:uid="{00000000-0005-0000-0000-0000E9030000}"/>
    <cellStyle name="SAPBEXfilterDrill" xfId="999" xr:uid="{00000000-0005-0000-0000-0000EA030000}"/>
    <cellStyle name="SAPBEXfilterDrill 2" xfId="1000" xr:uid="{00000000-0005-0000-0000-0000EB030000}"/>
    <cellStyle name="SAPBEXfilterItem" xfId="1001" xr:uid="{00000000-0005-0000-0000-0000EC030000}"/>
    <cellStyle name="SAPBEXfilterItem 2" xfId="1002" xr:uid="{00000000-0005-0000-0000-0000ED030000}"/>
    <cellStyle name="SAPBEXfilterItem 2 2" xfId="1003" xr:uid="{00000000-0005-0000-0000-0000EE030000}"/>
    <cellStyle name="SAPBEXfilterItem 2 3" xfId="1004" xr:uid="{00000000-0005-0000-0000-0000EF030000}"/>
    <cellStyle name="SAPBEXfilterItem 3" xfId="1005" xr:uid="{00000000-0005-0000-0000-0000F0030000}"/>
    <cellStyle name="SAPBEXfilterItem 4" xfId="1006" xr:uid="{00000000-0005-0000-0000-0000F1030000}"/>
    <cellStyle name="SAPBEXfilterText" xfId="1007" xr:uid="{00000000-0005-0000-0000-0000F2030000}"/>
    <cellStyle name="SAPBEXfilterText 2" xfId="1008" xr:uid="{00000000-0005-0000-0000-0000F3030000}"/>
    <cellStyle name="SAPBEXfilterText 2 2" xfId="1009" xr:uid="{00000000-0005-0000-0000-0000F4030000}"/>
    <cellStyle name="SAPBEXfilterText 2 3" xfId="1010" xr:uid="{00000000-0005-0000-0000-0000F5030000}"/>
    <cellStyle name="SAPBEXfilterText 3" xfId="1011" xr:uid="{00000000-0005-0000-0000-0000F6030000}"/>
    <cellStyle name="SAPBEXfilterText 4" xfId="1012" xr:uid="{00000000-0005-0000-0000-0000F7030000}"/>
    <cellStyle name="SAPBEXformats" xfId="1013" xr:uid="{00000000-0005-0000-0000-0000F8030000}"/>
    <cellStyle name="SAPBEXformats 2" xfId="1014" xr:uid="{00000000-0005-0000-0000-0000F9030000}"/>
    <cellStyle name="SAPBEXheaderItem" xfId="1015" xr:uid="{00000000-0005-0000-0000-0000FA030000}"/>
    <cellStyle name="SAPBEXheaderItem 2" xfId="1016" xr:uid="{00000000-0005-0000-0000-0000FB030000}"/>
    <cellStyle name="SAPBEXheaderText" xfId="1017" xr:uid="{00000000-0005-0000-0000-0000FC030000}"/>
    <cellStyle name="SAPBEXheaderText 2" xfId="1018" xr:uid="{00000000-0005-0000-0000-0000FD030000}"/>
    <cellStyle name="SAPBEXHLevel0" xfId="1019" xr:uid="{00000000-0005-0000-0000-0000FE030000}"/>
    <cellStyle name="SAPBEXHLevel0 2" xfId="1020" xr:uid="{00000000-0005-0000-0000-0000FF030000}"/>
    <cellStyle name="SAPBEXHLevel0X" xfId="1021" xr:uid="{00000000-0005-0000-0000-000000040000}"/>
    <cellStyle name="SAPBEXHLevel0X 2" xfId="1022" xr:uid="{00000000-0005-0000-0000-000001040000}"/>
    <cellStyle name="SAPBEXHLevel0X 3" xfId="1023" xr:uid="{00000000-0005-0000-0000-000002040000}"/>
    <cellStyle name="SAPBEXHLevel1" xfId="1024" xr:uid="{00000000-0005-0000-0000-000003040000}"/>
    <cellStyle name="SAPBEXHLevel1 2" xfId="1025" xr:uid="{00000000-0005-0000-0000-000004040000}"/>
    <cellStyle name="SAPBEXHLevel1X" xfId="1026" xr:uid="{00000000-0005-0000-0000-000005040000}"/>
    <cellStyle name="SAPBEXHLevel1X 2" xfId="1027" xr:uid="{00000000-0005-0000-0000-000006040000}"/>
    <cellStyle name="SAPBEXHLevel1X 3" xfId="1028" xr:uid="{00000000-0005-0000-0000-000007040000}"/>
    <cellStyle name="SAPBEXHLevel2" xfId="1029" xr:uid="{00000000-0005-0000-0000-000008040000}"/>
    <cellStyle name="SAPBEXHLevel2 2" xfId="1030" xr:uid="{00000000-0005-0000-0000-000009040000}"/>
    <cellStyle name="SAPBEXHLevel2X" xfId="1031" xr:uid="{00000000-0005-0000-0000-00000A040000}"/>
    <cellStyle name="SAPBEXHLevel2X 2" xfId="1032" xr:uid="{00000000-0005-0000-0000-00000B040000}"/>
    <cellStyle name="SAPBEXHLevel2X 3" xfId="1033" xr:uid="{00000000-0005-0000-0000-00000C040000}"/>
    <cellStyle name="SAPBEXHLevel3" xfId="1034" xr:uid="{00000000-0005-0000-0000-00000D040000}"/>
    <cellStyle name="SAPBEXHLevel3 2" xfId="1035" xr:uid="{00000000-0005-0000-0000-00000E040000}"/>
    <cellStyle name="SAPBEXHLevel3X" xfId="1036" xr:uid="{00000000-0005-0000-0000-00000F040000}"/>
    <cellStyle name="SAPBEXHLevel3X 2" xfId="1037" xr:uid="{00000000-0005-0000-0000-000010040000}"/>
    <cellStyle name="SAPBEXHLevel3X 3" xfId="1038" xr:uid="{00000000-0005-0000-0000-000011040000}"/>
    <cellStyle name="SAPBEXinputData" xfId="1039" xr:uid="{00000000-0005-0000-0000-000012040000}"/>
    <cellStyle name="SAPBEXinputData 2" xfId="1040" xr:uid="{00000000-0005-0000-0000-000013040000}"/>
    <cellStyle name="SAPBEXinputData 3" xfId="1041" xr:uid="{00000000-0005-0000-0000-000014040000}"/>
    <cellStyle name="SAPBEXItemHeader" xfId="1042" xr:uid="{00000000-0005-0000-0000-000015040000}"/>
    <cellStyle name="SAPBEXresData" xfId="1043" xr:uid="{00000000-0005-0000-0000-000016040000}"/>
    <cellStyle name="SAPBEXresDataEmph" xfId="1044" xr:uid="{00000000-0005-0000-0000-000017040000}"/>
    <cellStyle name="SAPBEXresItem" xfId="1045" xr:uid="{00000000-0005-0000-0000-000018040000}"/>
    <cellStyle name="SAPBEXresItemX" xfId="1046" xr:uid="{00000000-0005-0000-0000-000019040000}"/>
    <cellStyle name="SAPBEXstdData" xfId="1047" xr:uid="{00000000-0005-0000-0000-00001A040000}"/>
    <cellStyle name="SAPBEXstdData 2" xfId="1048" xr:uid="{00000000-0005-0000-0000-00001B040000}"/>
    <cellStyle name="SAPBEXstdDataEmph" xfId="1049" xr:uid="{00000000-0005-0000-0000-00001C040000}"/>
    <cellStyle name="SAPBEXstdItem" xfId="1050" xr:uid="{00000000-0005-0000-0000-00001D040000}"/>
    <cellStyle name="SAPBEXstdItem 2" xfId="1051" xr:uid="{00000000-0005-0000-0000-00001E040000}"/>
    <cellStyle name="SAPBEXstdItemX" xfId="1052" xr:uid="{00000000-0005-0000-0000-00001F040000}"/>
    <cellStyle name="SAPBEXtitle" xfId="1053" xr:uid="{00000000-0005-0000-0000-000020040000}"/>
    <cellStyle name="SAPBEXunassignedItem" xfId="1054" xr:uid="{00000000-0005-0000-0000-000021040000}"/>
    <cellStyle name="SAPBEXunassignedItem 2" xfId="1055" xr:uid="{00000000-0005-0000-0000-000022040000}"/>
    <cellStyle name="SAPBEXundefined" xfId="1056" xr:uid="{00000000-0005-0000-0000-000023040000}"/>
    <cellStyle name="Sheet Title" xfId="1057" xr:uid="{00000000-0005-0000-0000-000024040000}"/>
    <cellStyle name="STYL1 - Style1" xfId="1058" xr:uid="{00000000-0005-0000-0000-000025040000}"/>
    <cellStyle name="STYL1 - Style1 2" xfId="1059" xr:uid="{00000000-0005-0000-0000-000026040000}"/>
    <cellStyle name="STYL1 - Style1 3" xfId="1060" xr:uid="{00000000-0005-0000-0000-000027040000}"/>
    <cellStyle name="Stilius 1" xfId="1061" xr:uid="{00000000-0005-0000-0000-000028040000}"/>
    <cellStyle name="Table Heading" xfId="1062" xr:uid="{00000000-0005-0000-0000-000029040000}"/>
    <cellStyle name="Total 2" xfId="1063" xr:uid="{00000000-0005-0000-0000-00002A040000}"/>
    <cellStyle name="Total 2 2" xfId="1064" xr:uid="{00000000-0005-0000-0000-00002B040000}"/>
    <cellStyle name="Total 3" xfId="1065" xr:uid="{00000000-0005-0000-0000-00002C040000}"/>
    <cellStyle name="Total 3 2" xfId="1066" xr:uid="{00000000-0005-0000-0000-00002D040000}"/>
    <cellStyle name="Total 4" xfId="1067" xr:uid="{00000000-0005-0000-0000-00002E040000}"/>
    <cellStyle name="Total 4 2" xfId="1068" xr:uid="{00000000-0005-0000-0000-00002F040000}"/>
    <cellStyle name="Total 5" xfId="1069" xr:uid="{00000000-0005-0000-0000-000030040000}"/>
    <cellStyle name="Total 5 2" xfId="1070" xr:uid="{00000000-0005-0000-0000-000031040000}"/>
    <cellStyle name="Total 6" xfId="1071" xr:uid="{00000000-0005-0000-0000-000032040000}"/>
    <cellStyle name="Total 6 2" xfId="1072" xr:uid="{00000000-0005-0000-0000-000033040000}"/>
    <cellStyle name="Total 7" xfId="1073" xr:uid="{00000000-0005-0000-0000-000034040000}"/>
    <cellStyle name="Total 7 2" xfId="1074" xr:uid="{00000000-0005-0000-0000-000035040000}"/>
    <cellStyle name="Total 8" xfId="1075" xr:uid="{00000000-0005-0000-0000-000036040000}"/>
    <cellStyle name="Total 8 2" xfId="1076" xr:uid="{00000000-0005-0000-0000-000037040000}"/>
    <cellStyle name="Total 9" xfId="1077" xr:uid="{00000000-0005-0000-0000-000038040000}"/>
    <cellStyle name="Total 9 2" xfId="1078" xr:uid="{00000000-0005-0000-0000-000039040000}"/>
    <cellStyle name="Valiuta 2" xfId="1092" xr:uid="{00000000-0005-0000-0000-00003A040000}"/>
    <cellStyle name="Valiuta 3" xfId="1089" xr:uid="{00000000-0005-0000-0000-00003B040000}"/>
    <cellStyle name="Warning Text 2" xfId="1079" xr:uid="{00000000-0005-0000-0000-00003C040000}"/>
    <cellStyle name="Warning Text 3" xfId="1080" xr:uid="{00000000-0005-0000-0000-00003D040000}"/>
    <cellStyle name="Warning Text 4" xfId="1081" xr:uid="{00000000-0005-0000-0000-00003E040000}"/>
    <cellStyle name="Warning Text 5" xfId="1082" xr:uid="{00000000-0005-0000-0000-00003F040000}"/>
    <cellStyle name="Warning Text 6" xfId="1083" xr:uid="{00000000-0005-0000-0000-000040040000}"/>
    <cellStyle name="Warning Text 7" xfId="1084" xr:uid="{00000000-0005-0000-0000-000041040000}"/>
    <cellStyle name="Warning Text 8" xfId="1085" xr:uid="{00000000-0005-0000-0000-000042040000}"/>
    <cellStyle name="Warning Text 9" xfId="1086" xr:uid="{00000000-0005-0000-0000-000043040000}"/>
    <cellStyle name="Обычный_FAS_primary docs_MM_SD" xfId="1087" xr:uid="{00000000-0005-0000-0000-00004404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tvilnmeyfp02\data\Clients\Lietuvos%20muitine\RAS\2008\FAS%20diegimas\Fieldwork\Analysis\Ataskaitu%20paketas\MD_FAS_Ataskaitu_paketas_2008%2001%2030%20-%20GZ.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ąrašas"/>
      <sheetName val="Table"/>
      <sheetName val="Vlist"/>
      <sheetName val="Grupės derinimui iki 10 15"/>
      <sheetName val="Audito ID detalūs"/>
      <sheetName val="Tarpinės sąskaitos"/>
      <sheetName val="Eliminavimo informacija"/>
      <sheetName val="Eliminavimo grupės"/>
      <sheetName val="Grupės derinimui"/>
      <sheetName val="D-E01-A-ZF"/>
      <sheetName val="D-E01-B-ZF"/>
      <sheetName val="D-E01-C-ZF"/>
      <sheetName val="D-E01-D-ZF"/>
      <sheetName val="D-E01-E-ZF"/>
      <sheetName val="D-E01-F-ZF"/>
      <sheetName val="D-E01-G-ZF"/>
      <sheetName val="D-E01-H-ZF"/>
      <sheetName val="D-E02-A-ZF"/>
      <sheetName val="D-E02-B-ZF"/>
      <sheetName val="D-E02-C-ZF"/>
      <sheetName val="D-E02-D-ZF"/>
      <sheetName val="D-E02-E-ZF"/>
      <sheetName val="D-E02-F-ZF"/>
      <sheetName val="D-E02-G-ZF"/>
      <sheetName val="D-E02-H-ZF"/>
      <sheetName val="D-E02-I-ZF"/>
      <sheetName val="D-E02-J-ZF"/>
      <sheetName val="D-E02-K-ZF"/>
      <sheetName val="D-E03-A-ZF"/>
      <sheetName val="D-E03-B-ZF"/>
      <sheetName val="D-E03-C-ZF"/>
      <sheetName val="D-E03-D-ZF"/>
      <sheetName val="D-E03-E-ZF"/>
      <sheetName val="D-E03-F-ZF"/>
      <sheetName val="D-E03-G-ZF"/>
      <sheetName val="D-E04-A-ZF"/>
      <sheetName val="D-E04-B-ZF"/>
      <sheetName val="D-E05-A-ZF"/>
      <sheetName val="D-E05-B-ZF"/>
      <sheetName val="D-E05-C-ZF"/>
      <sheetName val="D-E05-D-ZF"/>
      <sheetName val="D-E05-E-ZF"/>
      <sheetName val="D-E05-F-ZF"/>
      <sheetName val="Sąrašas iki 1015"/>
      <sheetName val="D-E06-A-ZF"/>
      <sheetName val="D-E06-B-ZF"/>
      <sheetName val="D-E06-C-ZF"/>
      <sheetName val="D-E06-D-ZF"/>
      <sheetName val="D-E06-E-ZF"/>
      <sheetName val="D-E06-F-ZF"/>
      <sheetName val="D-E07-A-ZF"/>
      <sheetName val="D-E07-B-ZF"/>
      <sheetName val="D-E08-A-ZF"/>
      <sheetName val="D-E08-B-ZF"/>
      <sheetName val="D-E08-C-ZF"/>
      <sheetName val="D-E08-D-ZF"/>
      <sheetName val="D-E09-A-ZF"/>
      <sheetName val="D-E09-B-ZF"/>
      <sheetName val="D-E09-C-ZF"/>
      <sheetName val="D-E09-D-ZF"/>
      <sheetName val="D-E09-E-ZF"/>
      <sheetName val="D-E09-F-ZF"/>
      <sheetName val="D-E09-G-ZF"/>
      <sheetName val="D-E09-H-ZF"/>
      <sheetName val="D-E10-A-ZF"/>
      <sheetName val="D-E10-B-ZF"/>
      <sheetName val="D-E10-C-ZF"/>
      <sheetName val="D-E10-D-ZF"/>
      <sheetName val="D-E10-E-ZF"/>
      <sheetName val="D-E10-F-ZF"/>
      <sheetName val="D-E10-G-ZF"/>
      <sheetName val="D-E10-H-ZF"/>
      <sheetName val="D-E10-I-ZF"/>
      <sheetName val="D-E10-J-ZF"/>
      <sheetName val="D-E10-K-ZF"/>
      <sheetName val="D-E10-L-ZF"/>
      <sheetName val="D-E11-A-ZF"/>
      <sheetName val="D-E11-B-ZF"/>
      <sheetName val="D-E11-C-ZF"/>
      <sheetName val="D-E11-D-ZF"/>
      <sheetName val="D-E11-E-ZF"/>
      <sheetName val="D-E11-F-ZF"/>
      <sheetName val="D-E12-A-ZF"/>
      <sheetName val="D-E12-B-ZF"/>
      <sheetName val="D-E12-C-ZF"/>
      <sheetName val="D-E12-D-ZF"/>
      <sheetName val="D-E12-E-ZF"/>
      <sheetName val="D-E12-F-ZF"/>
      <sheetName val="D-E13-A-ZF"/>
      <sheetName val="D-E13-B-ZF"/>
      <sheetName val="D-E13-C-ZF"/>
      <sheetName val="D-E14-A-ZF"/>
      <sheetName val="D-E14-B-ZF"/>
      <sheetName val="D-E14-C-ZF"/>
      <sheetName val="D-E15-A-ZF"/>
      <sheetName val="D-E15-B-ZF"/>
      <sheetName val="D-E15-C-ZF"/>
      <sheetName val="D-E15-D-ZF"/>
      <sheetName val="D-E15-E-ZF"/>
      <sheetName val="D-E15-F-ZF"/>
      <sheetName val="D-E16-A-ZF"/>
      <sheetName val="D-E16-B-ZF"/>
      <sheetName val="D-E16-C-ZF"/>
      <sheetName val="D-E16-D-ZF"/>
      <sheetName val="D-E16-E-ZF"/>
      <sheetName val="D-E16-F-ZF"/>
      <sheetName val="Audito ID"/>
      <sheetName val="Eliminavimo grupių sarašas"/>
      <sheetName val="Eliminavimo taisykles"/>
      <sheetName val="Sąrašas formų"/>
      <sheetName val="D-E24-A-PL"/>
      <sheetName val="D-E24-B-PL"/>
      <sheetName val="D-E24-C-PL"/>
      <sheetName val="D-E24-D-PL"/>
      <sheetName val="Eliminavimo taisyklės"/>
      <sheetName val="D-E27-A-ZF"/>
      <sheetName val="D-E28-A-ZF"/>
      <sheetName val="D-E29-A-ZF"/>
      <sheetName val="D-E30-A-ZF"/>
      <sheetName val="D-E30-B-ZF"/>
      <sheetName val="D-E31-A-ZF"/>
      <sheetName val="D-E33-A-ZF "/>
      <sheetName val="BExRepositorySheet"/>
      <sheetName val="Titulinis"/>
      <sheetName val="Perziuros"/>
      <sheetName val="Turinys"/>
      <sheetName val="Terminai"/>
      <sheetName val="Įvadas"/>
      <sheetName val="Reglamentuotos ataskaitos"/>
      <sheetName val="TUR-002"/>
      <sheetName val="TUR-017"/>
      <sheetName val="TUR-018"/>
      <sheetName val="MGS-004"/>
      <sheetName val="Veiklos ataskaitos"/>
      <sheetName val="A-FIP-001"/>
      <sheetName val="A-FIP-002"/>
      <sheetName val="A-FIP-003"/>
      <sheetName val="A-FIP-004"/>
      <sheetName val="A-FIP-005"/>
      <sheetName val="A-FIP-006"/>
      <sheetName val="A-FIP-007"/>
      <sheetName val="A-FIP-008"/>
      <sheetName val="A-PER-002"/>
      <sheetName val="A-PER-003"/>
      <sheetName val="A-PER-005"/>
      <sheetName val="A-PER-006"/>
      <sheetName val="A-PER-008"/>
      <sheetName val="A-PER-011"/>
      <sheetName val="A-PER-021"/>
      <sheetName val="A-PER-022"/>
      <sheetName val="A-PER-030"/>
      <sheetName val="A-PER-033"/>
      <sheetName val="A-TUR-001"/>
      <sheetName val="A-TUR-002"/>
      <sheetName val="A-TUR-003"/>
      <sheetName val="A-TUR-004"/>
      <sheetName val="A-TUR-005"/>
      <sheetName val="A-TUR-006"/>
      <sheetName val="A-TUR-007"/>
      <sheetName val="A-TUR-008"/>
      <sheetName val="A-TUR-009"/>
      <sheetName val="A-TUR-010"/>
      <sheetName val="A-TUR-011"/>
      <sheetName val="A-TUR-013"/>
      <sheetName val="A-TUR-012"/>
      <sheetName val="A-TUR-014"/>
      <sheetName val="A-TUR-016"/>
      <sheetName val="A-PIR-001"/>
      <sheetName val="A-PIR-002"/>
      <sheetName val="A-PIR-003"/>
      <sheetName val="A-PIR-004"/>
      <sheetName val="A-PIR-005"/>
      <sheetName val="A-PAR-001"/>
      <sheetName val="A-GMS-001"/>
      <sheetName val="A-GMS-002"/>
      <sheetName val="A-GMS-003"/>
      <sheetName val="A-GMS-004"/>
      <sheetName val="A-GMS-005"/>
      <sheetName val="A-GMS-006"/>
      <sheetName val="A-GMS-007"/>
      <sheetName val="A-GMS-008"/>
      <sheetName val="A-FIM-002"/>
      <sheetName val="A-FIM-003"/>
      <sheetName val="A-FIM-004"/>
      <sheetName val="A-BEA-005"/>
      <sheetName val="A-BEA-006"/>
      <sheetName val="A-BEA-007"/>
      <sheetName val="A-FVA-001"/>
      <sheetName val="Pirminiai dokumentai"/>
      <sheetName val="F-PER-037"/>
      <sheetName val="F-PER-041"/>
      <sheetName val="F-PER-042"/>
      <sheetName val="F-PER-046"/>
      <sheetName val="F-PER-049"/>
      <sheetName val="F-TUR-003"/>
      <sheetName val="F-TUR-006"/>
      <sheetName val="F-TUR-007"/>
      <sheetName val="F-TUR-008"/>
      <sheetName val="F-TUR-009"/>
      <sheetName val="F-TUR-012"/>
      <sheetName val="F-TUR-013"/>
      <sheetName val="F-TUR-016"/>
      <sheetName val="F-TUR-017"/>
      <sheetName val="F-TUR-018"/>
      <sheetName val="F-TUR-019"/>
      <sheetName val="F-TUR-20"/>
      <sheetName val="F-PIR-001"/>
      <sheetName val="F-PIR-002"/>
      <sheetName val="F-PIR-003"/>
      <sheetName val="F-PIR-004"/>
      <sheetName val="F-PIR-005"/>
      <sheetName val="F-PIR-006"/>
      <sheetName val="F-PIR-007"/>
      <sheetName val="F-PAR-001"/>
      <sheetName val="F-PAR-002"/>
      <sheetName val="F-PAR-003"/>
      <sheetName val="F-PAR-004"/>
      <sheetName val="F-MGS-001"/>
      <sheetName val="F-MGS-004"/>
      <sheetName val="F-MGS-005"/>
      <sheetName val="F-MGS-006"/>
      <sheetName val="F-MGS-007"/>
      <sheetName val="F-FIM-001"/>
      <sheetName val="F-FIM-002"/>
      <sheetName val="F-FIM-003"/>
      <sheetName val="F-BEA-001"/>
      <sheetName val="1 Priedas"/>
      <sheetName val="Graph"/>
      <sheetName val="Trumpiniai"/>
      <sheetName val="ABBY"/>
      <sheetName val="Kitos veiklos atask_pvz"/>
      <sheetName val="Pirminiai dok_pvz"/>
      <sheetName val="PL-01"/>
      <sheetName val="SF-01"/>
      <sheetName val="Reikalavimai"/>
      <sheetName val="Klausimynas"/>
      <sheetName val="1 Atsakomybės ženklas"/>
      <sheetName val="2 Kokybės pažymėjimas"/>
      <sheetName val="3 Įspaudavimas"/>
      <sheetName val="Darbinis lapas"/>
      <sheetName val="1 Daugiabučio bendrija"/>
      <sheetName val="2 Kaimo tur.sodyba"/>
      <sheetName val="3 Higienos norma stovykl."/>
      <sheetName val="4 Mokinių maitinimo aprasas"/>
      <sheetName val="5 Higienos norma ikimokyklinio"/>
      <sheetName val="6 Maisto higiena"/>
    </sheetNames>
    <sheetDataSet>
      <sheetData sheetId="0"/>
      <sheetData sheetId="1"/>
      <sheetData sheetId="2">
        <row r="2">
          <cell r="A2" t="str">
            <v>Ataskaitos kitoms įstaigoms</v>
          </cell>
        </row>
        <row r="3">
          <cell r="A3" t="str">
            <v>Biudžeto vykdymo ataskaitos</v>
          </cell>
        </row>
        <row r="4">
          <cell r="A4" t="str">
            <v>Finansinė atskaitomybė</v>
          </cell>
        </row>
        <row r="5">
          <cell r="A5" t="str">
            <v>Finansinės priežiūros ataskaitos</v>
          </cell>
        </row>
        <row r="6">
          <cell r="A6" t="str">
            <v>Mokestinės ataskaitos</v>
          </cell>
        </row>
        <row r="7">
          <cell r="A7" t="str">
            <v>Pirkimų ataskaitos</v>
          </cell>
        </row>
        <row r="8">
          <cell r="A8" t="str">
            <v>Pirminiai dokumentai</v>
          </cell>
        </row>
        <row r="9">
          <cell r="A9" t="str">
            <v>Sanglaudos fondo lėšų ataskaitos</v>
          </cell>
        </row>
        <row r="10">
          <cell r="A10" t="str">
            <v>Statistikos ataskaitos</v>
          </cell>
        </row>
        <row r="11">
          <cell r="A11" t="str">
            <v>Valstybinis socialinis draudimas</v>
          </cell>
        </row>
        <row r="12">
          <cell r="A12" t="str">
            <v>Veiklos ataskaitos</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sheetData sheetId="240" refreshError="1"/>
      <sheetData sheetId="241" refreshError="1"/>
      <sheetData sheetId="242" refreshError="1"/>
      <sheetData sheetId="243" refreshError="1"/>
      <sheetData sheetId="244" refreshError="1"/>
      <sheetData sheetId="2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inis"/>
      <sheetName val="Perziuros"/>
      <sheetName val="Trumpiniai"/>
      <sheetName val="Įvadas"/>
      <sheetName val="TA reglamentuotos atask_1 dalis"/>
      <sheetName val="TA reglamentuotos atask_2 dalis"/>
      <sheetName val="Kitos veiklos atask_1 dalis"/>
      <sheetName val="Kitos veiklos atask_2 dalis"/>
      <sheetName val="Pirminiai dok_1 dalis"/>
      <sheetName val="Pirminiai dok_2 dalis"/>
      <sheetName val="DU-01 (dokumento forma)"/>
      <sheetName val="Sheet1"/>
      <sheetName val="TA_reglamentuotos_atask_1_dalis"/>
      <sheetName val="TA_reglamentuotos_atask_2_dalis"/>
      <sheetName val="Kitos_veiklos_atask_1_dalis"/>
      <sheetName val="Kitos_veiklos_atask_2_dalis"/>
      <sheetName val="Pirminiai_dok_1_dalis"/>
      <sheetName val="Pirminiai_dok_2_dalis"/>
      <sheetName val="DU-01_(dokumento_for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Pavyzdinė</v>
          </cell>
        </row>
        <row r="3">
          <cell r="A3" t="str">
            <v>Gauta</v>
          </cell>
        </row>
        <row r="4">
          <cell r="A4" t="str">
            <v>Derinimui</v>
          </cell>
        </row>
        <row r="5">
          <cell r="A5" t="str">
            <v>Patvirtinta</v>
          </cell>
        </row>
      </sheetData>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22"/>
  <sheetViews>
    <sheetView showGridLines="0" tabSelected="1" view="pageBreakPreview" topLeftCell="A9" zoomScaleNormal="100" zoomScaleSheetLayoutView="100" workbookViewId="0">
      <selection activeCell="B19" sqref="B19:D19"/>
    </sheetView>
  </sheetViews>
  <sheetFormatPr defaultColWidth="9.140625" defaultRowHeight="12.75"/>
  <cols>
    <col min="1" max="1" width="10.5703125" style="34" customWidth="1"/>
    <col min="2" max="2" width="3.140625" style="35" customWidth="1"/>
    <col min="3" max="3" width="2.7109375" style="35" customWidth="1"/>
    <col min="4" max="4" width="57.7109375" style="35" customWidth="1"/>
    <col min="5" max="5" width="6.5703125" style="33" customWidth="1"/>
    <col min="6" max="6" width="14.5703125" style="34" customWidth="1"/>
    <col min="7" max="7" width="15.85546875" style="34" customWidth="1"/>
    <col min="8" max="16384" width="9.140625" style="34"/>
  </cols>
  <sheetData>
    <row r="1" spans="1:7">
      <c r="A1" s="32"/>
      <c r="B1" s="33"/>
      <c r="C1" s="33"/>
      <c r="D1" s="33"/>
      <c r="E1" s="2"/>
      <c r="F1" s="32"/>
      <c r="G1" s="32"/>
    </row>
    <row r="2" spans="1:7">
      <c r="E2" s="627" t="s">
        <v>534</v>
      </c>
      <c r="F2" s="628"/>
      <c r="G2" s="628"/>
    </row>
    <row r="3" spans="1:7">
      <c r="E3" s="629" t="s">
        <v>506</v>
      </c>
      <c r="F3" s="630"/>
      <c r="G3" s="630"/>
    </row>
    <row r="5" spans="1:7">
      <c r="A5" s="637" t="s">
        <v>620</v>
      </c>
      <c r="B5" s="638"/>
      <c r="C5" s="638"/>
      <c r="D5" s="638"/>
      <c r="E5" s="638"/>
      <c r="F5" s="636"/>
      <c r="G5" s="636"/>
    </row>
    <row r="6" spans="1:7">
      <c r="A6" s="639"/>
      <c r="B6" s="639"/>
      <c r="C6" s="639"/>
      <c r="D6" s="639"/>
      <c r="E6" s="639"/>
      <c r="F6" s="639"/>
      <c r="G6" s="639"/>
    </row>
    <row r="7" spans="1:7">
      <c r="A7" s="631" t="s">
        <v>799</v>
      </c>
      <c r="B7" s="632"/>
      <c r="C7" s="632"/>
      <c r="D7" s="632"/>
      <c r="E7" s="632"/>
      <c r="F7" s="633"/>
      <c r="G7" s="633"/>
    </row>
    <row r="8" spans="1:7">
      <c r="A8" s="634" t="s">
        <v>659</v>
      </c>
      <c r="B8" s="635"/>
      <c r="C8" s="635"/>
      <c r="D8" s="635"/>
      <c r="E8" s="635"/>
      <c r="F8" s="636"/>
      <c r="G8" s="636"/>
    </row>
    <row r="9" spans="1:7" ht="12.75" customHeight="1">
      <c r="A9" s="631" t="s">
        <v>800</v>
      </c>
      <c r="B9" s="632"/>
      <c r="C9" s="632"/>
      <c r="D9" s="632"/>
      <c r="E9" s="632"/>
      <c r="F9" s="633"/>
      <c r="G9" s="633"/>
    </row>
    <row r="10" spans="1:7">
      <c r="A10" s="643" t="s">
        <v>660</v>
      </c>
      <c r="B10" s="663"/>
      <c r="C10" s="663"/>
      <c r="D10" s="663"/>
      <c r="E10" s="663"/>
      <c r="F10" s="664"/>
      <c r="G10" s="664"/>
    </row>
    <row r="11" spans="1:7">
      <c r="A11" s="664"/>
      <c r="B11" s="664"/>
      <c r="C11" s="664"/>
      <c r="D11" s="664"/>
      <c r="E11" s="664"/>
      <c r="F11" s="664"/>
      <c r="G11" s="664"/>
    </row>
    <row r="12" spans="1:7">
      <c r="A12" s="662"/>
      <c r="B12" s="636"/>
      <c r="C12" s="636"/>
      <c r="D12" s="636"/>
      <c r="E12" s="636"/>
    </row>
    <row r="13" spans="1:7">
      <c r="A13" s="637" t="s">
        <v>536</v>
      </c>
      <c r="B13" s="638"/>
      <c r="C13" s="638"/>
      <c r="D13" s="638"/>
      <c r="E13" s="638"/>
      <c r="F13" s="665"/>
      <c r="G13" s="665"/>
    </row>
    <row r="14" spans="1:7">
      <c r="A14" s="637" t="s">
        <v>787</v>
      </c>
      <c r="B14" s="638"/>
      <c r="C14" s="638"/>
      <c r="D14" s="638"/>
      <c r="E14" s="638"/>
      <c r="F14" s="665"/>
      <c r="G14" s="665"/>
    </row>
    <row r="15" spans="1:7">
      <c r="A15" s="36"/>
      <c r="B15" s="37"/>
      <c r="C15" s="37"/>
      <c r="D15" s="37"/>
      <c r="E15" s="37"/>
      <c r="F15" s="40"/>
      <c r="G15" s="40"/>
    </row>
    <row r="16" spans="1:7">
      <c r="A16" s="634" t="s">
        <v>894</v>
      </c>
      <c r="B16" s="659"/>
      <c r="C16" s="659"/>
      <c r="D16" s="659"/>
      <c r="E16" s="659"/>
      <c r="F16" s="660"/>
      <c r="G16" s="660"/>
    </row>
    <row r="17" spans="1:7">
      <c r="A17" s="634" t="s">
        <v>537</v>
      </c>
      <c r="B17" s="634"/>
      <c r="C17" s="634"/>
      <c r="D17" s="634"/>
      <c r="E17" s="634"/>
      <c r="F17" s="660"/>
      <c r="G17" s="660"/>
    </row>
    <row r="18" spans="1:7" ht="12.75" customHeight="1">
      <c r="A18" s="36"/>
      <c r="B18" s="39"/>
      <c r="C18" s="39"/>
      <c r="D18" s="661" t="s">
        <v>801</v>
      </c>
      <c r="E18" s="661"/>
      <c r="F18" s="661"/>
      <c r="G18" s="661"/>
    </row>
    <row r="19" spans="1:7" ht="67.5" customHeight="1">
      <c r="A19" s="5" t="s">
        <v>502</v>
      </c>
      <c r="B19" s="644" t="s">
        <v>538</v>
      </c>
      <c r="C19" s="645"/>
      <c r="D19" s="646"/>
      <c r="E19" s="41" t="s">
        <v>539</v>
      </c>
      <c r="F19" s="42" t="s">
        <v>540</v>
      </c>
      <c r="G19" s="42" t="s">
        <v>541</v>
      </c>
    </row>
    <row r="20" spans="1:7" s="35" customFormat="1" ht="12.75" customHeight="1">
      <c r="A20" s="42" t="s">
        <v>542</v>
      </c>
      <c r="B20" s="43" t="s">
        <v>543</v>
      </c>
      <c r="C20" s="44"/>
      <c r="D20" s="45"/>
      <c r="E20" s="46"/>
      <c r="F20" s="622">
        <v>895744.72</v>
      </c>
      <c r="G20" s="623">
        <v>342782.41</v>
      </c>
    </row>
    <row r="21" spans="1:7" s="35" customFormat="1" ht="12.75" customHeight="1">
      <c r="A21" s="47" t="s">
        <v>544</v>
      </c>
      <c r="B21" s="48" t="s">
        <v>545</v>
      </c>
      <c r="C21" s="49"/>
      <c r="D21" s="50"/>
      <c r="E21" s="46" t="s">
        <v>788</v>
      </c>
      <c r="F21" s="623"/>
      <c r="G21" s="622">
        <v>57.2</v>
      </c>
    </row>
    <row r="22" spans="1:7" s="35" customFormat="1" ht="12.75" customHeight="1">
      <c r="A22" s="11" t="s">
        <v>555</v>
      </c>
      <c r="B22" s="12"/>
      <c r="C22" s="28" t="s">
        <v>621</v>
      </c>
      <c r="D22" s="51"/>
      <c r="E22" s="52"/>
      <c r="F22" s="623"/>
      <c r="G22" s="622"/>
    </row>
    <row r="23" spans="1:7" s="35" customFormat="1" ht="12.75" customHeight="1">
      <c r="A23" s="11" t="s">
        <v>556</v>
      </c>
      <c r="B23" s="12"/>
      <c r="C23" s="28" t="s">
        <v>622</v>
      </c>
      <c r="D23" s="29"/>
      <c r="E23" s="53"/>
      <c r="F23" s="623"/>
      <c r="G23" s="622">
        <v>57.2</v>
      </c>
    </row>
    <row r="24" spans="1:7" s="35" customFormat="1" ht="12.75" customHeight="1">
      <c r="A24" s="11" t="s">
        <v>588</v>
      </c>
      <c r="B24" s="12"/>
      <c r="C24" s="28" t="s">
        <v>623</v>
      </c>
      <c r="D24" s="29"/>
      <c r="E24" s="53"/>
      <c r="F24" s="623"/>
      <c r="G24" s="623"/>
    </row>
    <row r="25" spans="1:7" s="35" customFormat="1" ht="12.75" customHeight="1">
      <c r="A25" s="11" t="s">
        <v>624</v>
      </c>
      <c r="B25" s="12"/>
      <c r="C25" s="28" t="s">
        <v>625</v>
      </c>
      <c r="D25" s="29"/>
      <c r="E25" s="14"/>
      <c r="F25" s="623"/>
      <c r="G25" s="623"/>
    </row>
    <row r="26" spans="1:7" s="35" customFormat="1" ht="12.75" customHeight="1">
      <c r="A26" s="54" t="s">
        <v>626</v>
      </c>
      <c r="B26" s="12"/>
      <c r="C26" s="55" t="s">
        <v>627</v>
      </c>
      <c r="D26" s="51"/>
      <c r="E26" s="14"/>
      <c r="F26" s="623"/>
      <c r="G26" s="623"/>
    </row>
    <row r="27" spans="1:7" s="35" customFormat="1" ht="12.75" customHeight="1">
      <c r="A27" s="56" t="s">
        <v>546</v>
      </c>
      <c r="B27" s="57" t="s">
        <v>547</v>
      </c>
      <c r="C27" s="58"/>
      <c r="D27" s="59"/>
      <c r="E27" s="557" t="s">
        <v>839</v>
      </c>
      <c r="F27" s="623">
        <v>895744.72</v>
      </c>
      <c r="G27" s="623">
        <v>342725.21</v>
      </c>
    </row>
    <row r="28" spans="1:7" s="35" customFormat="1" ht="12.75" customHeight="1">
      <c r="A28" s="11" t="s">
        <v>591</v>
      </c>
      <c r="B28" s="12"/>
      <c r="C28" s="28" t="s">
        <v>628</v>
      </c>
      <c r="D28" s="29"/>
      <c r="E28" s="53"/>
      <c r="F28" s="623"/>
      <c r="G28" s="623"/>
    </row>
    <row r="29" spans="1:7" s="35" customFormat="1" ht="12.75" customHeight="1">
      <c r="A29" s="11" t="s">
        <v>593</v>
      </c>
      <c r="B29" s="12"/>
      <c r="C29" s="28" t="s">
        <v>629</v>
      </c>
      <c r="D29" s="29"/>
      <c r="E29" s="53"/>
      <c r="F29" s="623"/>
      <c r="G29" s="623"/>
    </row>
    <row r="30" spans="1:7" s="35" customFormat="1" ht="12.75" customHeight="1">
      <c r="A30" s="11" t="s">
        <v>595</v>
      </c>
      <c r="B30" s="12"/>
      <c r="C30" s="28" t="s">
        <v>630</v>
      </c>
      <c r="D30" s="29"/>
      <c r="E30" s="53"/>
      <c r="F30" s="623"/>
      <c r="G30" s="623"/>
    </row>
    <row r="31" spans="1:7" s="35" customFormat="1" ht="12.75" customHeight="1">
      <c r="A31" s="11" t="s">
        <v>597</v>
      </c>
      <c r="B31" s="12"/>
      <c r="C31" s="28" t="s">
        <v>631</v>
      </c>
      <c r="D31" s="29"/>
      <c r="E31" s="53"/>
      <c r="F31" s="623"/>
      <c r="G31" s="623"/>
    </row>
    <row r="32" spans="1:7" s="35" customFormat="1" ht="12.75" customHeight="1">
      <c r="A32" s="11" t="s">
        <v>599</v>
      </c>
      <c r="B32" s="12"/>
      <c r="C32" s="28" t="s">
        <v>632</v>
      </c>
      <c r="D32" s="29"/>
      <c r="E32" s="53"/>
      <c r="F32" s="623">
        <v>23470.45</v>
      </c>
      <c r="G32" s="623">
        <v>8748.74</v>
      </c>
    </row>
    <row r="33" spans="1:7" s="35" customFormat="1" ht="12.75" customHeight="1">
      <c r="A33" s="11" t="s">
        <v>601</v>
      </c>
      <c r="B33" s="12"/>
      <c r="C33" s="28" t="s">
        <v>633</v>
      </c>
      <c r="D33" s="29"/>
      <c r="E33" s="53"/>
      <c r="F33" s="622">
        <v>6528.7</v>
      </c>
      <c r="G33" s="623">
        <v>8195.02</v>
      </c>
    </row>
    <row r="34" spans="1:7" s="35" customFormat="1" ht="12.75" customHeight="1">
      <c r="A34" s="11" t="s">
        <v>603</v>
      </c>
      <c r="B34" s="12"/>
      <c r="C34" s="28" t="s">
        <v>634</v>
      </c>
      <c r="D34" s="29"/>
      <c r="E34" s="53"/>
      <c r="F34" s="623"/>
      <c r="G34" s="623"/>
    </row>
    <row r="35" spans="1:7" s="35" customFormat="1" ht="12.75" customHeight="1">
      <c r="A35" s="11" t="s">
        <v>605</v>
      </c>
      <c r="B35" s="12"/>
      <c r="C35" s="28" t="s">
        <v>635</v>
      </c>
      <c r="D35" s="29"/>
      <c r="E35" s="53"/>
      <c r="F35" s="623">
        <v>1816.04</v>
      </c>
      <c r="G35" s="623">
        <v>1558.13</v>
      </c>
    </row>
    <row r="36" spans="1:7" s="35" customFormat="1" ht="12.75" customHeight="1">
      <c r="A36" s="11" t="s">
        <v>636</v>
      </c>
      <c r="B36" s="21"/>
      <c r="C36" s="23" t="s">
        <v>661</v>
      </c>
      <c r="D36" s="13"/>
      <c r="E36" s="53"/>
      <c r="F36" s="623">
        <v>51944.39</v>
      </c>
      <c r="G36" s="623">
        <v>59339.68</v>
      </c>
    </row>
    <row r="37" spans="1:7" s="35" customFormat="1" ht="12.75" customHeight="1">
      <c r="A37" s="11" t="s">
        <v>608</v>
      </c>
      <c r="B37" s="12"/>
      <c r="C37" s="28" t="s">
        <v>637</v>
      </c>
      <c r="D37" s="29"/>
      <c r="E37" s="14"/>
      <c r="F37" s="623">
        <v>811985.14</v>
      </c>
      <c r="G37" s="623">
        <v>264883.64</v>
      </c>
    </row>
    <row r="38" spans="1:7" s="35" customFormat="1" ht="12.75" customHeight="1">
      <c r="A38" s="47" t="s">
        <v>548</v>
      </c>
      <c r="B38" s="60" t="s">
        <v>549</v>
      </c>
      <c r="C38" s="60"/>
      <c r="D38" s="14"/>
      <c r="E38" s="14"/>
      <c r="F38" s="623"/>
      <c r="G38" s="623"/>
    </row>
    <row r="39" spans="1:7" s="31" customFormat="1" ht="12.75" customHeight="1">
      <c r="A39" s="9" t="s">
        <v>550</v>
      </c>
      <c r="B39" s="10" t="s">
        <v>638</v>
      </c>
      <c r="C39" s="10"/>
      <c r="D39" s="20"/>
      <c r="E39" s="61"/>
      <c r="F39" s="624"/>
      <c r="G39" s="624"/>
    </row>
    <row r="40" spans="1:7" s="35" customFormat="1" ht="12.75" customHeight="1">
      <c r="A40" s="42" t="s">
        <v>551</v>
      </c>
      <c r="B40" s="43" t="s">
        <v>639</v>
      </c>
      <c r="C40" s="44"/>
      <c r="D40" s="45"/>
      <c r="E40" s="53"/>
      <c r="F40" s="623"/>
      <c r="G40" s="623"/>
    </row>
    <row r="41" spans="1:7" s="35" customFormat="1" ht="12.75" customHeight="1">
      <c r="A41" s="5" t="s">
        <v>552</v>
      </c>
      <c r="B41" s="6" t="s">
        <v>553</v>
      </c>
      <c r="C41" s="62"/>
      <c r="D41" s="7"/>
      <c r="E41" s="14"/>
      <c r="F41" s="623">
        <v>768135.33</v>
      </c>
      <c r="G41" s="623">
        <v>647976.35</v>
      </c>
    </row>
    <row r="42" spans="1:7" s="35" customFormat="1" ht="12.75" customHeight="1">
      <c r="A42" s="9" t="s">
        <v>544</v>
      </c>
      <c r="B42" s="15" t="s">
        <v>554</v>
      </c>
      <c r="C42" s="18"/>
      <c r="D42" s="16"/>
      <c r="E42" s="14" t="s">
        <v>790</v>
      </c>
      <c r="F42" s="623">
        <v>130467.82</v>
      </c>
      <c r="G42" s="623">
        <v>124757.38</v>
      </c>
    </row>
    <row r="43" spans="1:7" s="35" customFormat="1" ht="12.75" customHeight="1">
      <c r="A43" s="17" t="s">
        <v>555</v>
      </c>
      <c r="B43" s="21"/>
      <c r="C43" s="23" t="s">
        <v>640</v>
      </c>
      <c r="D43" s="13"/>
      <c r="E43" s="53"/>
      <c r="F43" s="623"/>
      <c r="G43" s="623"/>
    </row>
    <row r="44" spans="1:7" s="35" customFormat="1" ht="12.75" customHeight="1">
      <c r="A44" s="17" t="s">
        <v>556</v>
      </c>
      <c r="B44" s="21"/>
      <c r="C44" s="23" t="s">
        <v>641</v>
      </c>
      <c r="D44" s="13"/>
      <c r="E44" s="53"/>
      <c r="F44" s="623">
        <v>130467.82</v>
      </c>
      <c r="G44" s="623">
        <v>124757.38</v>
      </c>
    </row>
    <row r="45" spans="1:7" s="35" customFormat="1" ht="15.75">
      <c r="A45" s="17" t="s">
        <v>588</v>
      </c>
      <c r="B45" s="21"/>
      <c r="C45" s="23" t="s">
        <v>642</v>
      </c>
      <c r="D45" s="13"/>
      <c r="E45" s="53"/>
      <c r="F45" s="623"/>
      <c r="G45" s="623"/>
    </row>
    <row r="46" spans="1:7" s="35" customFormat="1" ht="15.75">
      <c r="A46" s="17" t="s">
        <v>624</v>
      </c>
      <c r="B46" s="21"/>
      <c r="C46" s="23" t="s">
        <v>643</v>
      </c>
      <c r="D46" s="13"/>
      <c r="E46" s="53"/>
      <c r="F46" s="623"/>
      <c r="G46" s="623"/>
    </row>
    <row r="47" spans="1:7" s="35" customFormat="1" ht="12.75" customHeight="1">
      <c r="A47" s="17" t="s">
        <v>626</v>
      </c>
      <c r="B47" s="62"/>
      <c r="C47" s="651" t="s">
        <v>557</v>
      </c>
      <c r="D47" s="652"/>
      <c r="E47" s="53"/>
      <c r="F47" s="623"/>
      <c r="G47" s="623"/>
    </row>
    <row r="48" spans="1:7" s="35" customFormat="1" ht="12.75" customHeight="1">
      <c r="A48" s="9" t="s">
        <v>546</v>
      </c>
      <c r="B48" s="24" t="s">
        <v>558</v>
      </c>
      <c r="C48" s="63"/>
      <c r="D48" s="25"/>
      <c r="E48" s="14" t="s">
        <v>789</v>
      </c>
      <c r="F48" s="623">
        <v>3365.71</v>
      </c>
      <c r="G48" s="623">
        <v>3786.46</v>
      </c>
    </row>
    <row r="49" spans="1:7" s="35" customFormat="1" ht="12.75" customHeight="1">
      <c r="A49" s="9" t="s">
        <v>548</v>
      </c>
      <c r="B49" s="15" t="s">
        <v>559</v>
      </c>
      <c r="C49" s="18"/>
      <c r="D49" s="16"/>
      <c r="E49" s="14" t="s">
        <v>791</v>
      </c>
      <c r="F49" s="623">
        <v>214128.43</v>
      </c>
      <c r="G49" s="623">
        <v>129189.93</v>
      </c>
    </row>
    <row r="50" spans="1:7" s="35" customFormat="1" ht="12.75" customHeight="1">
      <c r="A50" s="17" t="s">
        <v>560</v>
      </c>
      <c r="B50" s="18"/>
      <c r="C50" s="64" t="s">
        <v>561</v>
      </c>
      <c r="D50" s="19"/>
      <c r="E50" s="14"/>
      <c r="F50" s="623"/>
      <c r="G50" s="623"/>
    </row>
    <row r="51" spans="1:7" s="35" customFormat="1" ht="12.75" customHeight="1">
      <c r="A51" s="65" t="s">
        <v>562</v>
      </c>
      <c r="B51" s="21"/>
      <c r="C51" s="23" t="s">
        <v>563</v>
      </c>
      <c r="D51" s="66"/>
      <c r="E51" s="67"/>
      <c r="F51" s="625"/>
      <c r="G51" s="625"/>
    </row>
    <row r="52" spans="1:7" s="35" customFormat="1" ht="12.75" customHeight="1">
      <c r="A52" s="17" t="s">
        <v>564</v>
      </c>
      <c r="B52" s="21"/>
      <c r="C52" s="23" t="s">
        <v>565</v>
      </c>
      <c r="D52" s="13"/>
      <c r="E52" s="69"/>
      <c r="F52" s="623">
        <v>607.77</v>
      </c>
      <c r="G52" s="623"/>
    </row>
    <row r="53" spans="1:7" s="35" customFormat="1" ht="12.75" customHeight="1">
      <c r="A53" s="17" t="s">
        <v>566</v>
      </c>
      <c r="B53" s="21"/>
      <c r="C53" s="651" t="s">
        <v>567</v>
      </c>
      <c r="D53" s="652"/>
      <c r="E53" s="69"/>
      <c r="F53" s="623">
        <v>210876.51</v>
      </c>
      <c r="G53" s="623">
        <v>129113.62</v>
      </c>
    </row>
    <row r="54" spans="1:7" s="35" customFormat="1" ht="12.75" customHeight="1">
      <c r="A54" s="17" t="s">
        <v>568</v>
      </c>
      <c r="B54" s="21"/>
      <c r="C54" s="23" t="s">
        <v>569</v>
      </c>
      <c r="D54" s="13"/>
      <c r="E54" s="69"/>
      <c r="F54" s="623">
        <v>2575.02</v>
      </c>
      <c r="G54" s="623"/>
    </row>
    <row r="55" spans="1:7" s="35" customFormat="1" ht="12.75" customHeight="1">
      <c r="A55" s="17" t="s">
        <v>570</v>
      </c>
      <c r="B55" s="21"/>
      <c r="C55" s="23" t="s">
        <v>571</v>
      </c>
      <c r="D55" s="13"/>
      <c r="E55" s="14"/>
      <c r="F55" s="623">
        <v>69.13</v>
      </c>
      <c r="G55" s="623">
        <v>76.31</v>
      </c>
    </row>
    <row r="56" spans="1:7" s="35" customFormat="1" ht="12.75" customHeight="1">
      <c r="A56" s="9" t="s">
        <v>550</v>
      </c>
      <c r="B56" s="10" t="s">
        <v>572</v>
      </c>
      <c r="C56" s="10"/>
      <c r="D56" s="20"/>
      <c r="E56" s="69"/>
      <c r="F56" s="623"/>
      <c r="G56" s="623"/>
    </row>
    <row r="57" spans="1:7" s="35" customFormat="1" ht="12.75" customHeight="1">
      <c r="A57" s="9" t="s">
        <v>573</v>
      </c>
      <c r="B57" s="10" t="s">
        <v>574</v>
      </c>
      <c r="C57" s="10"/>
      <c r="D57" s="20"/>
      <c r="E57" s="14" t="s">
        <v>793</v>
      </c>
      <c r="F57" s="623">
        <v>420173.37</v>
      </c>
      <c r="G57" s="623">
        <v>390242.58</v>
      </c>
    </row>
    <row r="58" spans="1:7" s="35" customFormat="1" ht="12.75" customHeight="1">
      <c r="A58" s="47"/>
      <c r="B58" s="57" t="s">
        <v>575</v>
      </c>
      <c r="C58" s="58"/>
      <c r="D58" s="59"/>
      <c r="E58" s="14"/>
      <c r="F58" s="622">
        <v>1663880.05</v>
      </c>
      <c r="G58" s="623">
        <v>990758.76</v>
      </c>
    </row>
    <row r="59" spans="1:7" s="35" customFormat="1" ht="12.75" customHeight="1">
      <c r="A59" s="42" t="s">
        <v>576</v>
      </c>
      <c r="B59" s="43" t="s">
        <v>577</v>
      </c>
      <c r="C59" s="43"/>
      <c r="D59" s="70"/>
      <c r="E59" s="14" t="s">
        <v>794</v>
      </c>
      <c r="F59" s="623">
        <v>738274.06</v>
      </c>
      <c r="G59" s="623">
        <v>228915.89</v>
      </c>
    </row>
    <row r="60" spans="1:7" s="35" customFormat="1" ht="12.75" customHeight="1">
      <c r="A60" s="47" t="s">
        <v>544</v>
      </c>
      <c r="B60" s="60" t="s">
        <v>578</v>
      </c>
      <c r="C60" s="60"/>
      <c r="D60" s="14"/>
      <c r="E60" s="14"/>
      <c r="F60" s="623">
        <v>92725.86</v>
      </c>
      <c r="G60" s="623">
        <v>17636.05</v>
      </c>
    </row>
    <row r="61" spans="1:7" s="35" customFormat="1" ht="12.75" customHeight="1">
      <c r="A61" s="56" t="s">
        <v>546</v>
      </c>
      <c r="B61" s="57" t="s">
        <v>579</v>
      </c>
      <c r="C61" s="58"/>
      <c r="D61" s="59"/>
      <c r="E61" s="71"/>
      <c r="F61" s="626"/>
      <c r="G61" s="626"/>
    </row>
    <row r="62" spans="1:7" s="35" customFormat="1" ht="12.75" customHeight="1">
      <c r="A62" s="47" t="s">
        <v>548</v>
      </c>
      <c r="B62" s="653" t="s">
        <v>580</v>
      </c>
      <c r="C62" s="654"/>
      <c r="D62" s="655"/>
      <c r="E62" s="14"/>
      <c r="F62" s="623">
        <v>525447.17000000004</v>
      </c>
      <c r="G62" s="623">
        <v>99938.05</v>
      </c>
    </row>
    <row r="63" spans="1:7" s="35" customFormat="1" ht="12.75" customHeight="1">
      <c r="A63" s="47" t="s">
        <v>581</v>
      </c>
      <c r="B63" s="60" t="s">
        <v>582</v>
      </c>
      <c r="C63" s="12"/>
      <c r="D63" s="46"/>
      <c r="E63" s="14"/>
      <c r="F63" s="623">
        <v>120101.03</v>
      </c>
      <c r="G63" s="623">
        <v>111341.79</v>
      </c>
    </row>
    <row r="64" spans="1:7" s="35" customFormat="1" ht="12.75" customHeight="1">
      <c r="A64" s="42" t="s">
        <v>583</v>
      </c>
      <c r="B64" s="43" t="s">
        <v>584</v>
      </c>
      <c r="C64" s="44"/>
      <c r="D64" s="45"/>
      <c r="E64" s="14"/>
      <c r="F64" s="623">
        <v>307498.84000000003</v>
      </c>
      <c r="G64" s="623">
        <v>147137.22</v>
      </c>
    </row>
    <row r="65" spans="1:7" s="35" customFormat="1" ht="12.75" customHeight="1">
      <c r="A65" s="47" t="s">
        <v>544</v>
      </c>
      <c r="B65" s="48" t="s">
        <v>585</v>
      </c>
      <c r="C65" s="72"/>
      <c r="D65" s="73"/>
      <c r="E65" s="14" t="s">
        <v>893</v>
      </c>
      <c r="F65" s="623">
        <v>31348.01</v>
      </c>
      <c r="G65" s="623"/>
    </row>
    <row r="66" spans="1:7" s="35" customFormat="1" ht="15.75">
      <c r="A66" s="11" t="s">
        <v>555</v>
      </c>
      <c r="B66" s="74"/>
      <c r="C66" s="28" t="s">
        <v>586</v>
      </c>
      <c r="D66" s="75"/>
      <c r="E66" s="69"/>
      <c r="F66" s="623"/>
      <c r="G66" s="623"/>
    </row>
    <row r="67" spans="1:7" s="35" customFormat="1" ht="12.75" customHeight="1">
      <c r="A67" s="11" t="s">
        <v>556</v>
      </c>
      <c r="B67" s="12"/>
      <c r="C67" s="28" t="s">
        <v>587</v>
      </c>
      <c r="D67" s="29"/>
      <c r="E67" s="14"/>
      <c r="F67" s="623">
        <v>31348.01</v>
      </c>
      <c r="G67" s="623"/>
    </row>
    <row r="68" spans="1:7" s="35" customFormat="1" ht="12.75" customHeight="1">
      <c r="A68" s="11" t="s">
        <v>644</v>
      </c>
      <c r="B68" s="12"/>
      <c r="C68" s="28" t="s">
        <v>589</v>
      </c>
      <c r="D68" s="29"/>
      <c r="E68" s="76"/>
      <c r="F68" s="623"/>
      <c r="G68" s="623"/>
    </row>
    <row r="69" spans="1:7" s="4" customFormat="1" ht="12.75" customHeight="1">
      <c r="A69" s="9" t="s">
        <v>546</v>
      </c>
      <c r="B69" s="26" t="s">
        <v>590</v>
      </c>
      <c r="C69" s="77"/>
      <c r="D69" s="27"/>
      <c r="E69" s="20" t="s">
        <v>792</v>
      </c>
      <c r="F69" s="624">
        <v>276150.83</v>
      </c>
      <c r="G69" s="624">
        <v>147137.22</v>
      </c>
    </row>
    <row r="70" spans="1:7" s="35" customFormat="1" ht="12.75" customHeight="1">
      <c r="A70" s="11" t="s">
        <v>591</v>
      </c>
      <c r="B70" s="12"/>
      <c r="C70" s="28" t="s">
        <v>592</v>
      </c>
      <c r="D70" s="51"/>
      <c r="E70" s="14"/>
      <c r="F70" s="623"/>
      <c r="G70" s="623"/>
    </row>
    <row r="71" spans="1:7" s="35" customFormat="1" ht="12.75" customHeight="1">
      <c r="A71" s="11" t="s">
        <v>593</v>
      </c>
      <c r="B71" s="74"/>
      <c r="C71" s="28" t="s">
        <v>594</v>
      </c>
      <c r="D71" s="75"/>
      <c r="E71" s="69"/>
      <c r="F71" s="623"/>
      <c r="G71" s="623"/>
    </row>
    <row r="72" spans="1:7" s="35" customFormat="1" ht="15.75">
      <c r="A72" s="11" t="s">
        <v>595</v>
      </c>
      <c r="B72" s="74"/>
      <c r="C72" s="28" t="s">
        <v>596</v>
      </c>
      <c r="D72" s="75"/>
      <c r="E72" s="69"/>
      <c r="F72" s="623"/>
      <c r="G72" s="623"/>
    </row>
    <row r="73" spans="1:7" s="35" customFormat="1" ht="15.75">
      <c r="A73" s="78" t="s">
        <v>597</v>
      </c>
      <c r="B73" s="18"/>
      <c r="C73" s="79" t="s">
        <v>598</v>
      </c>
      <c r="D73" s="19"/>
      <c r="E73" s="69"/>
      <c r="F73" s="623"/>
      <c r="G73" s="623"/>
    </row>
    <row r="74" spans="1:7" s="35" customFormat="1" ht="15.75">
      <c r="A74" s="47" t="s">
        <v>599</v>
      </c>
      <c r="B74" s="55"/>
      <c r="C74" s="55" t="s">
        <v>600</v>
      </c>
      <c r="D74" s="51"/>
      <c r="E74" s="80"/>
      <c r="F74" s="623"/>
      <c r="G74" s="623"/>
    </row>
    <row r="75" spans="1:7" s="35" customFormat="1" ht="12.75" customHeight="1">
      <c r="A75" s="81" t="s">
        <v>601</v>
      </c>
      <c r="B75" s="77"/>
      <c r="C75" s="82" t="s">
        <v>602</v>
      </c>
      <c r="D75" s="30"/>
      <c r="E75" s="14"/>
      <c r="F75" s="623"/>
      <c r="G75" s="623"/>
    </row>
    <row r="76" spans="1:7" s="35" customFormat="1" ht="12.75" customHeight="1">
      <c r="A76" s="17" t="s">
        <v>645</v>
      </c>
      <c r="B76" s="21"/>
      <c r="C76" s="66"/>
      <c r="D76" s="13" t="s">
        <v>646</v>
      </c>
      <c r="E76" s="69"/>
      <c r="F76" s="623"/>
      <c r="G76" s="623"/>
    </row>
    <row r="77" spans="1:7" s="35" customFormat="1" ht="12.75" customHeight="1">
      <c r="A77" s="17" t="s">
        <v>647</v>
      </c>
      <c r="B77" s="21"/>
      <c r="C77" s="66"/>
      <c r="D77" s="13" t="s">
        <v>648</v>
      </c>
      <c r="E77" s="53"/>
      <c r="F77" s="623"/>
      <c r="G77" s="623"/>
    </row>
    <row r="78" spans="1:7" s="35" customFormat="1" ht="12.75" customHeight="1">
      <c r="A78" s="17" t="s">
        <v>603</v>
      </c>
      <c r="B78" s="63"/>
      <c r="C78" s="83" t="s">
        <v>604</v>
      </c>
      <c r="D78" s="84"/>
      <c r="E78" s="53"/>
      <c r="F78" s="623"/>
      <c r="G78" s="623"/>
    </row>
    <row r="79" spans="1:7" s="35" customFormat="1" ht="12.75" customHeight="1">
      <c r="A79" s="17" t="s">
        <v>605</v>
      </c>
      <c r="B79" s="85"/>
      <c r="C79" s="23" t="s">
        <v>606</v>
      </c>
      <c r="D79" s="86"/>
      <c r="E79" s="69"/>
      <c r="F79" s="623"/>
      <c r="G79" s="623"/>
    </row>
    <row r="80" spans="1:7" s="35" customFormat="1" ht="12.75" customHeight="1">
      <c r="A80" s="17" t="s">
        <v>636</v>
      </c>
      <c r="B80" s="12"/>
      <c r="C80" s="28" t="s">
        <v>607</v>
      </c>
      <c r="D80" s="29"/>
      <c r="E80" s="69"/>
      <c r="F80" s="623">
        <v>148452.69</v>
      </c>
      <c r="G80" s="623">
        <v>32626.09</v>
      </c>
    </row>
    <row r="81" spans="1:7" s="35" customFormat="1" ht="12.75" customHeight="1">
      <c r="A81" s="17" t="s">
        <v>608</v>
      </c>
      <c r="B81" s="12"/>
      <c r="C81" s="28" t="s">
        <v>649</v>
      </c>
      <c r="D81" s="29"/>
      <c r="E81" s="69"/>
      <c r="F81" s="623"/>
      <c r="G81" s="622">
        <v>20295.099999999999</v>
      </c>
    </row>
    <row r="82" spans="1:7" s="35" customFormat="1" ht="12.75" customHeight="1">
      <c r="A82" s="11" t="s">
        <v>610</v>
      </c>
      <c r="B82" s="21"/>
      <c r="C82" s="23" t="s">
        <v>609</v>
      </c>
      <c r="D82" s="13"/>
      <c r="E82" s="69"/>
      <c r="F82" s="623">
        <v>127312.14</v>
      </c>
      <c r="G82" s="623">
        <v>93330.03</v>
      </c>
    </row>
    <row r="83" spans="1:7" s="35" customFormat="1" ht="12.75" customHeight="1">
      <c r="A83" s="11" t="s">
        <v>650</v>
      </c>
      <c r="B83" s="12"/>
      <c r="C83" s="28" t="s">
        <v>611</v>
      </c>
      <c r="D83" s="29"/>
      <c r="E83" s="76"/>
      <c r="F83" s="622">
        <v>386</v>
      </c>
      <c r="G83" s="622">
        <v>886</v>
      </c>
    </row>
    <row r="84" spans="1:7" s="35" customFormat="1" ht="12.75" customHeight="1">
      <c r="A84" s="42" t="s">
        <v>612</v>
      </c>
      <c r="B84" s="87" t="s">
        <v>613</v>
      </c>
      <c r="C84" s="88"/>
      <c r="D84" s="89"/>
      <c r="E84" s="76" t="s">
        <v>795</v>
      </c>
      <c r="F84" s="623">
        <v>618107.15</v>
      </c>
      <c r="G84" s="623">
        <v>614705.65</v>
      </c>
    </row>
    <row r="85" spans="1:7" s="35" customFormat="1" ht="12.75" customHeight="1">
      <c r="A85" s="47" t="s">
        <v>544</v>
      </c>
      <c r="B85" s="60" t="s">
        <v>651</v>
      </c>
      <c r="C85" s="12"/>
      <c r="D85" s="46"/>
      <c r="E85" s="76"/>
      <c r="F85" s="623">
        <v>11521.95</v>
      </c>
      <c r="G85" s="623">
        <v>11521.95</v>
      </c>
    </row>
    <row r="86" spans="1:7" s="35" customFormat="1" ht="12.75" customHeight="1">
      <c r="A86" s="47" t="s">
        <v>546</v>
      </c>
      <c r="B86" s="48" t="s">
        <v>614</v>
      </c>
      <c r="C86" s="72"/>
      <c r="D86" s="73"/>
      <c r="E86" s="14"/>
      <c r="F86" s="623"/>
      <c r="G86" s="623"/>
    </row>
    <row r="87" spans="1:7" s="35" customFormat="1" ht="12.75" customHeight="1">
      <c r="A87" s="11" t="s">
        <v>591</v>
      </c>
      <c r="B87" s="12"/>
      <c r="C87" s="28" t="s">
        <v>652</v>
      </c>
      <c r="D87" s="29"/>
      <c r="E87" s="14"/>
      <c r="F87" s="623"/>
      <c r="G87" s="623"/>
    </row>
    <row r="88" spans="1:7" s="35" customFormat="1" ht="12.75" customHeight="1">
      <c r="A88" s="11" t="s">
        <v>593</v>
      </c>
      <c r="B88" s="12"/>
      <c r="C88" s="28" t="s">
        <v>653</v>
      </c>
      <c r="D88" s="29"/>
      <c r="E88" s="14"/>
      <c r="F88" s="623"/>
      <c r="G88" s="623"/>
    </row>
    <row r="89" spans="1:7" s="35" customFormat="1" ht="12.75" customHeight="1">
      <c r="A89" s="9" t="s">
        <v>548</v>
      </c>
      <c r="B89" s="66" t="s">
        <v>615</v>
      </c>
      <c r="C89" s="66"/>
      <c r="D89" s="22"/>
      <c r="E89" s="14"/>
      <c r="F89" s="623"/>
      <c r="G89" s="623"/>
    </row>
    <row r="90" spans="1:7" s="35" customFormat="1" ht="12.75" customHeight="1">
      <c r="A90" s="56" t="s">
        <v>550</v>
      </c>
      <c r="B90" s="57" t="s">
        <v>616</v>
      </c>
      <c r="C90" s="58"/>
      <c r="D90" s="59"/>
      <c r="E90" s="14"/>
      <c r="F90" s="622">
        <v>606585.19999999995</v>
      </c>
      <c r="G90" s="622">
        <v>603183.69999999995</v>
      </c>
    </row>
    <row r="91" spans="1:7" s="35" customFormat="1" ht="12.75" customHeight="1">
      <c r="A91" s="11" t="s">
        <v>654</v>
      </c>
      <c r="B91" s="44"/>
      <c r="C91" s="28" t="s">
        <v>617</v>
      </c>
      <c r="D91" s="90"/>
      <c r="E91" s="53"/>
      <c r="F91" s="622">
        <v>3401.5</v>
      </c>
      <c r="G91" s="622">
        <v>2662.6</v>
      </c>
    </row>
    <row r="92" spans="1:7" s="35" customFormat="1" ht="12.75" customHeight="1">
      <c r="A92" s="11" t="s">
        <v>655</v>
      </c>
      <c r="B92" s="44"/>
      <c r="C92" s="28" t="s">
        <v>618</v>
      </c>
      <c r="D92" s="90"/>
      <c r="E92" s="53"/>
      <c r="F92" s="622">
        <v>603183.69999999995</v>
      </c>
      <c r="G92" s="622">
        <v>600521.1</v>
      </c>
    </row>
    <row r="93" spans="1:7" s="35" customFormat="1" ht="12.75" customHeight="1">
      <c r="A93" s="42" t="s">
        <v>656</v>
      </c>
      <c r="B93" s="87" t="s">
        <v>657</v>
      </c>
      <c r="C93" s="89"/>
      <c r="D93" s="89"/>
      <c r="E93" s="53"/>
      <c r="F93" s="623"/>
      <c r="G93" s="623"/>
    </row>
    <row r="94" spans="1:7" s="35" customFormat="1" ht="25.5" customHeight="1">
      <c r="A94" s="42"/>
      <c r="B94" s="656" t="s">
        <v>658</v>
      </c>
      <c r="C94" s="657"/>
      <c r="D94" s="652"/>
      <c r="E94" s="14"/>
      <c r="F94" s="622">
        <v>1663880.05</v>
      </c>
      <c r="G94" s="623">
        <v>990758.76</v>
      </c>
    </row>
    <row r="95" spans="1:7" s="35" customFormat="1">
      <c r="A95" s="91"/>
      <c r="B95" s="92"/>
      <c r="C95" s="92"/>
      <c r="D95" s="92"/>
      <c r="E95" s="92"/>
      <c r="F95" s="33"/>
      <c r="G95" s="33"/>
    </row>
    <row r="96" spans="1:7" s="35" customFormat="1" ht="12.75" customHeight="1">
      <c r="A96" s="658" t="s">
        <v>802</v>
      </c>
      <c r="B96" s="658"/>
      <c r="C96" s="658"/>
      <c r="D96" s="658"/>
      <c r="E96" s="658"/>
      <c r="F96" s="650" t="s">
        <v>803</v>
      </c>
      <c r="G96" s="650"/>
    </row>
    <row r="97" spans="1:7" s="35" customFormat="1">
      <c r="A97" s="647" t="s">
        <v>354</v>
      </c>
      <c r="B97" s="647"/>
      <c r="C97" s="647"/>
      <c r="D97" s="647"/>
      <c r="E97" s="647"/>
      <c r="F97" s="634" t="s">
        <v>619</v>
      </c>
      <c r="G97" s="634"/>
    </row>
    <row r="98" spans="1:7" s="35" customFormat="1">
      <c r="A98" s="648" t="s">
        <v>353</v>
      </c>
      <c r="B98" s="649"/>
      <c r="C98" s="649"/>
      <c r="D98" s="649"/>
      <c r="E98" s="93"/>
      <c r="F98" s="39"/>
      <c r="G98" s="39"/>
    </row>
    <row r="99" spans="1:7" s="35" customFormat="1">
      <c r="A99" s="167"/>
      <c r="B99" s="95"/>
      <c r="C99" s="95"/>
      <c r="D99" s="95"/>
      <c r="E99" s="93"/>
      <c r="F99" s="39"/>
      <c r="G99" s="39"/>
    </row>
    <row r="100" spans="1:7" s="35" customFormat="1">
      <c r="A100" s="640" t="s">
        <v>804</v>
      </c>
      <c r="B100" s="640"/>
      <c r="C100" s="640"/>
      <c r="D100" s="640"/>
      <c r="E100" s="640"/>
      <c r="F100" s="641" t="s">
        <v>805</v>
      </c>
      <c r="G100" s="641"/>
    </row>
    <row r="101" spans="1:7" s="35" customFormat="1" ht="12.75" customHeight="1">
      <c r="A101" s="642" t="s">
        <v>355</v>
      </c>
      <c r="B101" s="642"/>
      <c r="C101" s="642"/>
      <c r="D101" s="642"/>
      <c r="E101" s="642"/>
      <c r="F101" s="643" t="s">
        <v>619</v>
      </c>
      <c r="G101" s="643"/>
    </row>
    <row r="102" spans="1:7" s="35" customFormat="1">
      <c r="E102" s="33"/>
    </row>
    <row r="103" spans="1:7" s="35" customFormat="1">
      <c r="E103" s="33"/>
    </row>
    <row r="104" spans="1:7" s="35" customFormat="1">
      <c r="E104" s="33"/>
    </row>
    <row r="105" spans="1:7" s="35" customFormat="1">
      <c r="E105" s="33"/>
    </row>
    <row r="106" spans="1:7" s="35" customFormat="1">
      <c r="E106" s="33"/>
    </row>
    <row r="107" spans="1:7" s="35" customFormat="1">
      <c r="E107" s="33"/>
    </row>
    <row r="108" spans="1:7" s="35" customFormat="1">
      <c r="E108" s="33"/>
    </row>
    <row r="109" spans="1:7" s="35" customFormat="1">
      <c r="E109" s="33"/>
    </row>
    <row r="110" spans="1:7" s="35" customFormat="1">
      <c r="E110" s="33"/>
    </row>
    <row r="111" spans="1:7" s="35" customFormat="1">
      <c r="E111" s="33"/>
    </row>
    <row r="112" spans="1:7" s="35" customFormat="1">
      <c r="E112" s="33"/>
    </row>
    <row r="113" spans="5:5" s="35" customFormat="1">
      <c r="E113" s="33"/>
    </row>
    <row r="114" spans="5:5" s="35" customFormat="1">
      <c r="E114" s="33"/>
    </row>
    <row r="115" spans="5:5" s="35" customFormat="1">
      <c r="E115" s="33"/>
    </row>
    <row r="116" spans="5:5" s="35" customFormat="1">
      <c r="E116" s="33"/>
    </row>
    <row r="117" spans="5:5" s="35" customFormat="1">
      <c r="E117" s="33"/>
    </row>
    <row r="118" spans="5:5" s="35" customFormat="1">
      <c r="E118" s="33"/>
    </row>
    <row r="119" spans="5:5" s="35" customFormat="1">
      <c r="E119" s="33"/>
    </row>
    <row r="120" spans="5:5" s="35" customFormat="1">
      <c r="E120" s="33"/>
    </row>
    <row r="121" spans="5:5" s="35" customFormat="1">
      <c r="E121" s="33"/>
    </row>
    <row r="122" spans="5:5" s="35" customFormat="1">
      <c r="E122" s="33"/>
    </row>
  </sheetData>
  <mergeCells count="27">
    <mergeCell ref="A16:G16"/>
    <mergeCell ref="A17:G17"/>
    <mergeCell ref="D18:G18"/>
    <mergeCell ref="A9:G9"/>
    <mergeCell ref="A12:E12"/>
    <mergeCell ref="A10:G11"/>
    <mergeCell ref="A13:G13"/>
    <mergeCell ref="A14:G14"/>
    <mergeCell ref="A100:E100"/>
    <mergeCell ref="F100:G100"/>
    <mergeCell ref="A101:E101"/>
    <mergeCell ref="F101:G101"/>
    <mergeCell ref="B19:D19"/>
    <mergeCell ref="A97:E97"/>
    <mergeCell ref="A98:D98"/>
    <mergeCell ref="F96:G96"/>
    <mergeCell ref="F97:G97"/>
    <mergeCell ref="C47:D47"/>
    <mergeCell ref="C53:D53"/>
    <mergeCell ref="B62:D62"/>
    <mergeCell ref="B94:D94"/>
    <mergeCell ref="A96:E96"/>
    <mergeCell ref="E2:G2"/>
    <mergeCell ref="E3:G3"/>
    <mergeCell ref="A7:G7"/>
    <mergeCell ref="A8:G8"/>
    <mergeCell ref="A5:G6"/>
  </mergeCells>
  <phoneticPr fontId="10" type="noConversion"/>
  <printOptions horizontalCentered="1"/>
  <pageMargins left="0.55118110236220474" right="0.55118110236220474" top="0.6692913385826772" bottom="0.23622047244094491" header="0.31496062992125984" footer="0.11811023622047245"/>
  <pageSetup paperSize="9" scale="54"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44"/>
  <sheetViews>
    <sheetView topLeftCell="A2" workbookViewId="0">
      <selection activeCell="C3" sqref="C3"/>
    </sheetView>
  </sheetViews>
  <sheetFormatPr defaultColWidth="9.140625" defaultRowHeight="12.75"/>
  <cols>
    <col min="1" max="1" width="5.140625" style="474" customWidth="1"/>
    <col min="2" max="2" width="1.42578125" style="474" customWidth="1"/>
    <col min="3" max="3" width="35.42578125" style="474" customWidth="1"/>
    <col min="4" max="7" width="12.42578125" style="474" customWidth="1"/>
    <col min="8" max="16384" width="9.140625" style="474"/>
  </cols>
  <sheetData>
    <row r="1" spans="1:7">
      <c r="C1" s="148" t="s">
        <v>799</v>
      </c>
      <c r="D1" s="3"/>
    </row>
    <row r="2" spans="1:7">
      <c r="C2" s="148" t="s">
        <v>808</v>
      </c>
      <c r="D2" s="3"/>
    </row>
    <row r="3" spans="1:7">
      <c r="C3" s="530">
        <v>44267</v>
      </c>
      <c r="D3" s="3"/>
    </row>
    <row r="4" spans="1:7">
      <c r="D4" s="537" t="s">
        <v>816</v>
      </c>
    </row>
    <row r="5" spans="1:7">
      <c r="A5" s="3"/>
      <c r="B5" s="3"/>
      <c r="C5" s="3"/>
      <c r="D5" s="867" t="s">
        <v>28</v>
      </c>
      <c r="E5" s="867"/>
      <c r="F5" s="867"/>
      <c r="G5" s="867"/>
    </row>
    <row r="6" spans="1:7">
      <c r="A6" s="3"/>
      <c r="B6" s="491"/>
      <c r="C6" s="3"/>
      <c r="D6" s="491" t="s">
        <v>527</v>
      </c>
      <c r="E6" s="491"/>
      <c r="F6" s="491"/>
      <c r="G6" s="373"/>
    </row>
    <row r="7" spans="1:7">
      <c r="A7" s="3"/>
      <c r="B7" s="3"/>
      <c r="C7" s="3"/>
      <c r="D7" s="3"/>
      <c r="E7" s="3"/>
      <c r="F7" s="3"/>
      <c r="G7" s="3"/>
    </row>
    <row r="8" spans="1:7" ht="35.25" customHeight="1">
      <c r="A8" s="868" t="s">
        <v>57</v>
      </c>
      <c r="B8" s="868"/>
      <c r="C8" s="868"/>
      <c r="D8" s="868"/>
      <c r="E8" s="868"/>
      <c r="F8" s="868"/>
      <c r="G8" s="868"/>
    </row>
    <row r="9" spans="1:7">
      <c r="A9" s="3"/>
      <c r="B9" s="3"/>
      <c r="C9" s="3"/>
      <c r="D9" s="3"/>
      <c r="E9" s="3"/>
      <c r="F9" s="3"/>
      <c r="G9" s="3"/>
    </row>
    <row r="10" spans="1:7" ht="15.75">
      <c r="A10" s="879" t="s">
        <v>58</v>
      </c>
      <c r="B10" s="879"/>
      <c r="C10" s="879"/>
      <c r="D10" s="879"/>
      <c r="E10" s="879"/>
      <c r="F10" s="879"/>
      <c r="G10" s="879"/>
    </row>
    <row r="11" spans="1:7" ht="14.25">
      <c r="A11" s="3"/>
      <c r="B11" s="3"/>
      <c r="C11" s="3"/>
      <c r="D11" s="535" t="s">
        <v>810</v>
      </c>
      <c r="E11" s="3"/>
      <c r="F11" s="3"/>
      <c r="G11" s="3"/>
    </row>
    <row r="12" spans="1:7" ht="38.25" customHeight="1">
      <c r="A12" s="880" t="s">
        <v>502</v>
      </c>
      <c r="B12" s="881" t="s">
        <v>352</v>
      </c>
      <c r="C12" s="882"/>
      <c r="D12" s="880" t="s">
        <v>540</v>
      </c>
      <c r="E12" s="880"/>
      <c r="F12" s="880" t="s">
        <v>541</v>
      </c>
      <c r="G12" s="880"/>
    </row>
    <row r="13" spans="1:7" ht="25.5">
      <c r="A13" s="880"/>
      <c r="B13" s="883"/>
      <c r="C13" s="884"/>
      <c r="D13" s="374" t="s">
        <v>32</v>
      </c>
      <c r="E13" s="374" t="s">
        <v>59</v>
      </c>
      <c r="F13" s="374" t="s">
        <v>32</v>
      </c>
      <c r="G13" s="374" t="s">
        <v>59</v>
      </c>
    </row>
    <row r="14" spans="1:7">
      <c r="A14" s="374">
        <v>1</v>
      </c>
      <c r="B14" s="885">
        <v>2</v>
      </c>
      <c r="C14" s="886"/>
      <c r="D14" s="374">
        <v>3</v>
      </c>
      <c r="E14" s="374">
        <v>4</v>
      </c>
      <c r="F14" s="374">
        <v>5</v>
      </c>
      <c r="G14" s="374">
        <v>6</v>
      </c>
    </row>
    <row r="15" spans="1:7" ht="38.1" customHeight="1">
      <c r="A15" s="502" t="s">
        <v>503</v>
      </c>
      <c r="B15" s="887" t="s">
        <v>60</v>
      </c>
      <c r="C15" s="888"/>
      <c r="D15" s="375"/>
      <c r="E15" s="375"/>
      <c r="F15" s="375"/>
      <c r="G15" s="375"/>
    </row>
    <row r="16" spans="1:7">
      <c r="A16" s="374" t="s">
        <v>339</v>
      </c>
      <c r="B16" s="503"/>
      <c r="C16" s="376" t="s">
        <v>61</v>
      </c>
      <c r="D16" s="377"/>
      <c r="E16" s="377"/>
      <c r="F16" s="377"/>
      <c r="G16" s="377"/>
    </row>
    <row r="17" spans="1:7">
      <c r="A17" s="374" t="s">
        <v>340</v>
      </c>
      <c r="B17" s="503"/>
      <c r="C17" s="376" t="s">
        <v>62</v>
      </c>
      <c r="D17" s="377"/>
      <c r="E17" s="377"/>
      <c r="F17" s="377"/>
      <c r="G17" s="377"/>
    </row>
    <row r="18" spans="1:7">
      <c r="A18" s="374" t="s">
        <v>303</v>
      </c>
      <c r="B18" s="503"/>
      <c r="C18" s="376" t="s">
        <v>63</v>
      </c>
      <c r="D18" s="377"/>
      <c r="E18" s="377"/>
      <c r="F18" s="377"/>
      <c r="G18" s="377"/>
    </row>
    <row r="19" spans="1:7">
      <c r="A19" s="374" t="s">
        <v>431</v>
      </c>
      <c r="B19" s="503"/>
      <c r="C19" s="376" t="s">
        <v>64</v>
      </c>
      <c r="D19" s="377"/>
      <c r="E19" s="377"/>
      <c r="F19" s="377"/>
      <c r="G19" s="377"/>
    </row>
    <row r="20" spans="1:7" ht="12.75" customHeight="1">
      <c r="A20" s="378" t="s">
        <v>433</v>
      </c>
      <c r="B20" s="503"/>
      <c r="C20" s="376" t="s">
        <v>65</v>
      </c>
      <c r="D20" s="377"/>
      <c r="E20" s="377"/>
      <c r="F20" s="377"/>
      <c r="G20" s="377"/>
    </row>
    <row r="21" spans="1:7" ht="12.75" customHeight="1">
      <c r="A21" s="379" t="s">
        <v>434</v>
      </c>
      <c r="B21" s="503"/>
      <c r="C21" s="376" t="s">
        <v>66</v>
      </c>
      <c r="D21" s="377"/>
      <c r="E21" s="377"/>
      <c r="F21" s="377"/>
      <c r="G21" s="377"/>
    </row>
    <row r="22" spans="1:7" ht="26.1" customHeight="1">
      <c r="A22" s="502" t="s">
        <v>505</v>
      </c>
      <c r="B22" s="887" t="s">
        <v>67</v>
      </c>
      <c r="C22" s="888"/>
      <c r="D22" s="375"/>
      <c r="E22" s="375"/>
      <c r="F22" s="375"/>
      <c r="G22" s="375"/>
    </row>
    <row r="23" spans="1:7">
      <c r="A23" s="374" t="s">
        <v>68</v>
      </c>
      <c r="B23" s="503"/>
      <c r="C23" s="376" t="s">
        <v>69</v>
      </c>
      <c r="D23" s="377"/>
      <c r="E23" s="377"/>
      <c r="F23" s="377"/>
      <c r="G23" s="377"/>
    </row>
    <row r="24" spans="1:7">
      <c r="A24" s="374" t="s">
        <v>70</v>
      </c>
      <c r="B24" s="503"/>
      <c r="C24" s="376" t="s">
        <v>62</v>
      </c>
      <c r="D24" s="377"/>
      <c r="E24" s="377"/>
      <c r="F24" s="377"/>
      <c r="G24" s="377"/>
    </row>
    <row r="25" spans="1:7">
      <c r="A25" s="374" t="s">
        <v>71</v>
      </c>
      <c r="B25" s="503"/>
      <c r="C25" s="376" t="s">
        <v>63</v>
      </c>
      <c r="D25" s="377"/>
      <c r="E25" s="377"/>
      <c r="F25" s="377"/>
      <c r="G25" s="377"/>
    </row>
    <row r="26" spans="1:7" ht="12.75" customHeight="1">
      <c r="A26" s="374" t="s">
        <v>72</v>
      </c>
      <c r="B26" s="503"/>
      <c r="C26" s="376" t="s">
        <v>64</v>
      </c>
      <c r="D26" s="377"/>
      <c r="E26" s="377"/>
      <c r="F26" s="377"/>
      <c r="G26" s="377"/>
    </row>
    <row r="27" spans="1:7">
      <c r="A27" s="378" t="s">
        <v>463</v>
      </c>
      <c r="B27" s="503"/>
      <c r="C27" s="376" t="s">
        <v>65</v>
      </c>
      <c r="D27" s="377"/>
      <c r="E27" s="377"/>
      <c r="F27" s="377"/>
      <c r="G27" s="377"/>
    </row>
    <row r="28" spans="1:7">
      <c r="A28" s="379" t="s">
        <v>464</v>
      </c>
      <c r="B28" s="503"/>
      <c r="C28" s="376" t="s">
        <v>66</v>
      </c>
      <c r="D28" s="377"/>
      <c r="E28" s="377"/>
      <c r="F28" s="377"/>
      <c r="G28" s="377"/>
    </row>
    <row r="29" spans="1:7" ht="26.1" customHeight="1">
      <c r="A29" s="502" t="s">
        <v>73</v>
      </c>
      <c r="B29" s="887" t="s">
        <v>74</v>
      </c>
      <c r="C29" s="888"/>
      <c r="D29" s="591">
        <v>420173.37</v>
      </c>
      <c r="E29" s="591"/>
      <c r="F29" s="591">
        <v>390242.58</v>
      </c>
      <c r="G29" s="375"/>
    </row>
    <row r="30" spans="1:7" ht="15">
      <c r="A30" s="374" t="s">
        <v>75</v>
      </c>
      <c r="B30" s="503"/>
      <c r="C30" s="376" t="s">
        <v>69</v>
      </c>
      <c r="D30" s="592">
        <v>419872.84</v>
      </c>
      <c r="E30" s="592"/>
      <c r="F30" s="592">
        <v>390181.11</v>
      </c>
      <c r="G30" s="377"/>
    </row>
    <row r="31" spans="1:7" ht="15">
      <c r="A31" s="374" t="s">
        <v>76</v>
      </c>
      <c r="B31" s="503"/>
      <c r="C31" s="376" t="s">
        <v>62</v>
      </c>
      <c r="D31" s="592">
        <v>300.52999999999997</v>
      </c>
      <c r="E31" s="592"/>
      <c r="F31" s="592">
        <v>61.47</v>
      </c>
      <c r="G31" s="377"/>
    </row>
    <row r="32" spans="1:7" ht="15">
      <c r="A32" s="374" t="s">
        <v>77</v>
      </c>
      <c r="B32" s="503"/>
      <c r="C32" s="380" t="s">
        <v>63</v>
      </c>
      <c r="D32" s="592"/>
      <c r="E32" s="592"/>
      <c r="F32" s="592"/>
      <c r="G32" s="377"/>
    </row>
    <row r="33" spans="1:7" ht="15">
      <c r="A33" s="374" t="s">
        <v>78</v>
      </c>
      <c r="B33" s="503"/>
      <c r="C33" s="376" t="s">
        <v>64</v>
      </c>
      <c r="D33" s="592"/>
      <c r="E33" s="592"/>
      <c r="F33" s="592"/>
      <c r="G33" s="377"/>
    </row>
    <row r="34" spans="1:7" ht="12.75" customHeight="1">
      <c r="A34" s="381" t="s">
        <v>467</v>
      </c>
      <c r="B34" s="503"/>
      <c r="C34" s="376" t="s">
        <v>65</v>
      </c>
      <c r="D34" s="592"/>
      <c r="E34" s="592"/>
      <c r="F34" s="592"/>
      <c r="G34" s="377"/>
    </row>
    <row r="35" spans="1:7" ht="12.75" customHeight="1">
      <c r="A35" s="374" t="s">
        <v>79</v>
      </c>
      <c r="B35" s="503"/>
      <c r="C35" s="376" t="s">
        <v>80</v>
      </c>
      <c r="D35" s="592"/>
      <c r="E35" s="592"/>
      <c r="F35" s="592"/>
      <c r="G35" s="377"/>
    </row>
    <row r="36" spans="1:7" ht="15">
      <c r="A36" s="374" t="s">
        <v>81</v>
      </c>
      <c r="B36" s="503"/>
      <c r="C36" s="376" t="s">
        <v>82</v>
      </c>
      <c r="D36" s="592"/>
      <c r="E36" s="592"/>
      <c r="F36" s="592"/>
      <c r="G36" s="377"/>
    </row>
    <row r="37" spans="1:7" ht="12.75" customHeight="1">
      <c r="A37" s="382" t="s">
        <v>508</v>
      </c>
      <c r="B37" s="889" t="s">
        <v>83</v>
      </c>
      <c r="C37" s="890"/>
      <c r="D37" s="593">
        <f>SUM(D30:D36)</f>
        <v>420173.37000000005</v>
      </c>
      <c r="E37" s="593"/>
      <c r="F37" s="593">
        <v>390242.58</v>
      </c>
      <c r="G37" s="383"/>
    </row>
    <row r="38" spans="1:7">
      <c r="A38" s="500" t="s">
        <v>84</v>
      </c>
      <c r="B38" s="828" t="s">
        <v>85</v>
      </c>
      <c r="C38" s="828"/>
      <c r="D38" s="102"/>
      <c r="E38" s="102"/>
      <c r="F38" s="102"/>
      <c r="G38" s="102"/>
    </row>
    <row r="39" spans="1:7">
      <c r="A39" s="371"/>
      <c r="B39" s="484"/>
      <c r="C39" s="484"/>
      <c r="D39" s="372"/>
      <c r="E39" s="372"/>
      <c r="F39" s="372"/>
      <c r="G39" s="372"/>
    </row>
    <row r="40" spans="1:7">
      <c r="A40" s="371"/>
      <c r="B40" s="484"/>
      <c r="C40" s="484"/>
      <c r="D40" s="384"/>
      <c r="E40" s="384"/>
      <c r="F40" s="372"/>
      <c r="G40" s="372"/>
    </row>
    <row r="41" spans="1:7">
      <c r="A41" s="371"/>
      <c r="B41" s="484"/>
      <c r="C41" s="484"/>
      <c r="D41" s="372"/>
      <c r="E41" s="372"/>
      <c r="F41" s="372"/>
      <c r="G41" s="372"/>
    </row>
    <row r="42" spans="1:7">
      <c r="C42" s="537" t="s">
        <v>802</v>
      </c>
      <c r="F42" s="537" t="s">
        <v>803</v>
      </c>
    </row>
    <row r="44" spans="1:7">
      <c r="C44" s="537" t="s">
        <v>804</v>
      </c>
      <c r="F44" s="537" t="s">
        <v>805</v>
      </c>
    </row>
  </sheetData>
  <mergeCells count="13">
    <mergeCell ref="B38:C38"/>
    <mergeCell ref="D5:G5"/>
    <mergeCell ref="A8:G8"/>
    <mergeCell ref="A10:G10"/>
    <mergeCell ref="A12:A13"/>
    <mergeCell ref="B12:C13"/>
    <mergeCell ref="D12:E12"/>
    <mergeCell ref="F12:G12"/>
    <mergeCell ref="B14:C14"/>
    <mergeCell ref="B15:C15"/>
    <mergeCell ref="B22:C22"/>
    <mergeCell ref="B29:C29"/>
    <mergeCell ref="B37:C37"/>
  </mergeCells>
  <pageMargins left="0.25" right="0.25"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5"/>
  <sheetViews>
    <sheetView workbookViewId="0">
      <selection activeCell="B3" sqref="B3"/>
    </sheetView>
  </sheetViews>
  <sheetFormatPr defaultColWidth="9.140625" defaultRowHeight="15"/>
  <cols>
    <col min="1" max="1" width="4.42578125" style="400" customWidth="1"/>
    <col min="2" max="2" width="30.85546875" style="394" customWidth="1"/>
    <col min="3" max="3" width="11.5703125" style="394" customWidth="1"/>
    <col min="4" max="4" width="9.5703125" style="394" customWidth="1"/>
    <col min="5" max="5" width="10.5703125" style="394" customWidth="1"/>
    <col min="6" max="6" width="11" style="394" customWidth="1"/>
    <col min="7" max="7" width="9.85546875" style="394" customWidth="1"/>
    <col min="8" max="8" width="9.42578125" style="394" customWidth="1"/>
    <col min="9" max="9" width="10.42578125" style="394" customWidth="1"/>
    <col min="10" max="10" width="7.28515625" style="394" customWidth="1"/>
    <col min="11" max="11" width="8.5703125" style="394" customWidth="1"/>
    <col min="12" max="12" width="9.7109375" style="394" customWidth="1"/>
    <col min="13" max="13" width="10.28515625" style="394" customWidth="1"/>
    <col min="14" max="16384" width="9.140625" style="394"/>
  </cols>
  <sheetData>
    <row r="1" spans="1:13">
      <c r="B1" s="148" t="s">
        <v>799</v>
      </c>
    </row>
    <row r="2" spans="1:13">
      <c r="B2" s="148" t="s">
        <v>808</v>
      </c>
    </row>
    <row r="3" spans="1:13">
      <c r="B3" s="530">
        <v>44267</v>
      </c>
    </row>
    <row r="4" spans="1:13">
      <c r="I4" s="506"/>
      <c r="J4" s="538" t="s">
        <v>845</v>
      </c>
      <c r="K4" s="506"/>
    </row>
    <row r="5" spans="1:13">
      <c r="I5" s="394" t="s">
        <v>846</v>
      </c>
    </row>
    <row r="6" spans="1:13">
      <c r="I6" s="394" t="s">
        <v>847</v>
      </c>
    </row>
    <row r="8" spans="1:13">
      <c r="A8" s="893" t="s">
        <v>121</v>
      </c>
      <c r="B8" s="894"/>
      <c r="C8" s="894"/>
      <c r="D8" s="894"/>
      <c r="E8" s="894"/>
      <c r="F8" s="894"/>
      <c r="G8" s="894"/>
      <c r="H8" s="894"/>
      <c r="I8" s="894"/>
      <c r="J8" s="894"/>
      <c r="K8" s="894"/>
      <c r="L8" s="894"/>
      <c r="M8" s="894"/>
    </row>
    <row r="9" spans="1:13">
      <c r="A9" s="893" t="s">
        <v>140</v>
      </c>
      <c r="B9" s="894"/>
      <c r="C9" s="894"/>
      <c r="D9" s="894"/>
      <c r="E9" s="894"/>
      <c r="F9" s="894"/>
      <c r="G9" s="894"/>
      <c r="H9" s="894"/>
      <c r="I9" s="894"/>
      <c r="J9" s="894"/>
      <c r="K9" s="894"/>
      <c r="L9" s="894"/>
      <c r="M9" s="894"/>
    </row>
    <row r="11" spans="1:13">
      <c r="A11" s="893" t="s">
        <v>110</v>
      </c>
      <c r="B11" s="894"/>
      <c r="C11" s="894"/>
      <c r="D11" s="894"/>
      <c r="E11" s="894"/>
      <c r="F11" s="894"/>
      <c r="G11" s="894"/>
      <c r="H11" s="894"/>
      <c r="I11" s="894"/>
      <c r="J11" s="894"/>
      <c r="K11" s="894"/>
      <c r="L11" s="894"/>
      <c r="M11" s="894"/>
    </row>
    <row r="12" spans="1:13">
      <c r="J12" s="569" t="s">
        <v>801</v>
      </c>
    </row>
    <row r="13" spans="1:13">
      <c r="A13" s="895" t="s">
        <v>502</v>
      </c>
      <c r="B13" s="895" t="s">
        <v>111</v>
      </c>
      <c r="C13" s="895" t="s">
        <v>112</v>
      </c>
      <c r="D13" s="895" t="s">
        <v>31</v>
      </c>
      <c r="E13" s="895"/>
      <c r="F13" s="895"/>
      <c r="G13" s="895"/>
      <c r="H13" s="895"/>
      <c r="I13" s="895"/>
      <c r="J13" s="896"/>
      <c r="K13" s="896"/>
      <c r="L13" s="895"/>
      <c r="M13" s="895" t="s">
        <v>113</v>
      </c>
    </row>
    <row r="14" spans="1:13" ht="123" customHeight="1">
      <c r="A14" s="895"/>
      <c r="B14" s="895"/>
      <c r="C14" s="895"/>
      <c r="D14" s="505" t="s">
        <v>141</v>
      </c>
      <c r="E14" s="395" t="s">
        <v>139</v>
      </c>
      <c r="F14" s="505" t="s">
        <v>142</v>
      </c>
      <c r="G14" s="505" t="s">
        <v>114</v>
      </c>
      <c r="H14" s="505" t="s">
        <v>143</v>
      </c>
      <c r="I14" s="401" t="s">
        <v>122</v>
      </c>
      <c r="J14" s="505" t="s">
        <v>115</v>
      </c>
      <c r="K14" s="395" t="s">
        <v>116</v>
      </c>
      <c r="L14" s="402" t="s">
        <v>123</v>
      </c>
      <c r="M14" s="895"/>
    </row>
    <row r="15" spans="1:13">
      <c r="A15" s="403">
        <v>1</v>
      </c>
      <c r="B15" s="403">
        <v>2</v>
      </c>
      <c r="C15" s="403">
        <v>3</v>
      </c>
      <c r="D15" s="403">
        <v>4</v>
      </c>
      <c r="E15" s="403">
        <v>5</v>
      </c>
      <c r="F15" s="404">
        <v>6</v>
      </c>
      <c r="G15" s="404">
        <v>6</v>
      </c>
      <c r="H15" s="404">
        <v>8</v>
      </c>
      <c r="I15" s="404">
        <v>9</v>
      </c>
      <c r="J15" s="404">
        <v>10</v>
      </c>
      <c r="K15" s="405">
        <v>11</v>
      </c>
      <c r="L15" s="404">
        <v>12</v>
      </c>
      <c r="M15" s="404">
        <v>13</v>
      </c>
    </row>
    <row r="16" spans="1:13" ht="71.25">
      <c r="A16" s="505" t="s">
        <v>503</v>
      </c>
      <c r="B16" s="406" t="s">
        <v>124</v>
      </c>
      <c r="C16" s="396">
        <v>17636.05</v>
      </c>
      <c r="D16" s="396">
        <v>77291.03</v>
      </c>
      <c r="E16" s="396">
        <v>0</v>
      </c>
      <c r="F16" s="396">
        <v>940.05</v>
      </c>
      <c r="G16" s="396"/>
      <c r="H16" s="396"/>
      <c r="I16" s="396">
        <v>-3141.27</v>
      </c>
      <c r="J16" s="396"/>
      <c r="K16" s="396"/>
      <c r="L16" s="396"/>
      <c r="M16" s="396">
        <f>SUM(C16:L16)</f>
        <v>92725.86</v>
      </c>
    </row>
    <row r="17" spans="1:13" ht="15" customHeight="1">
      <c r="A17" s="397" t="s">
        <v>339</v>
      </c>
      <c r="B17" s="398" t="s">
        <v>117</v>
      </c>
      <c r="C17" s="396">
        <v>17615.66</v>
      </c>
      <c r="D17" s="539">
        <v>74957</v>
      </c>
      <c r="E17" s="396">
        <v>271.05</v>
      </c>
      <c r="F17" s="396">
        <v>940.05</v>
      </c>
      <c r="G17" s="396"/>
      <c r="H17" s="396"/>
      <c r="I17" s="396">
        <v>-1087.6500000000001</v>
      </c>
      <c r="J17" s="396"/>
      <c r="K17" s="396"/>
      <c r="L17" s="396"/>
      <c r="M17" s="396">
        <f>SUM(C17:L17)</f>
        <v>92696.110000000015</v>
      </c>
    </row>
    <row r="18" spans="1:13" ht="15" customHeight="1">
      <c r="A18" s="397" t="s">
        <v>340</v>
      </c>
      <c r="B18" s="398" t="s">
        <v>118</v>
      </c>
      <c r="C18" s="396">
        <v>20.39</v>
      </c>
      <c r="D18" s="396">
        <v>2334.0300000000002</v>
      </c>
      <c r="E18" s="396">
        <v>-271.05</v>
      </c>
      <c r="F18" s="396"/>
      <c r="G18" s="396"/>
      <c r="H18" s="396"/>
      <c r="I18" s="396">
        <v>-2053.62</v>
      </c>
      <c r="J18" s="396"/>
      <c r="K18" s="396"/>
      <c r="L18" s="396"/>
      <c r="M18" s="396">
        <f>SUM(C18:L18)</f>
        <v>29.75</v>
      </c>
    </row>
    <row r="19" spans="1:13" ht="89.25" customHeight="1">
      <c r="A19" s="505" t="s">
        <v>505</v>
      </c>
      <c r="B19" s="406" t="s">
        <v>125</v>
      </c>
      <c r="C19" s="396"/>
      <c r="D19" s="396"/>
      <c r="E19" s="396"/>
      <c r="F19" s="396"/>
      <c r="G19" s="396"/>
      <c r="H19" s="396"/>
      <c r="I19" s="396"/>
      <c r="J19" s="396"/>
      <c r="K19" s="396"/>
      <c r="L19" s="396"/>
      <c r="M19" s="396"/>
    </row>
    <row r="20" spans="1:13" ht="15" customHeight="1">
      <c r="A20" s="397" t="s">
        <v>144</v>
      </c>
      <c r="B20" s="398" t="s">
        <v>117</v>
      </c>
      <c r="C20" s="396"/>
      <c r="D20" s="396"/>
      <c r="E20" s="396"/>
      <c r="F20" s="396"/>
      <c r="G20" s="396"/>
      <c r="H20" s="396"/>
      <c r="I20" s="396"/>
      <c r="J20" s="396"/>
      <c r="K20" s="396"/>
      <c r="L20" s="396"/>
      <c r="M20" s="396"/>
    </row>
    <row r="21" spans="1:13" ht="15" customHeight="1">
      <c r="A21" s="397" t="s">
        <v>145</v>
      </c>
      <c r="B21" s="398" t="s">
        <v>118</v>
      </c>
      <c r="C21" s="396"/>
      <c r="D21" s="396"/>
      <c r="E21" s="396"/>
      <c r="F21" s="396"/>
      <c r="G21" s="396"/>
      <c r="H21" s="396"/>
      <c r="I21" s="396"/>
      <c r="J21" s="396"/>
      <c r="K21" s="396"/>
      <c r="L21" s="396"/>
      <c r="M21" s="396"/>
    </row>
    <row r="22" spans="1:13" ht="114.75" customHeight="1">
      <c r="A22" s="505" t="s">
        <v>507</v>
      </c>
      <c r="B22" s="406" t="s">
        <v>713</v>
      </c>
      <c r="C22" s="396">
        <v>99938.05</v>
      </c>
      <c r="D22" s="539">
        <v>427805.25</v>
      </c>
      <c r="E22" s="396">
        <v>0</v>
      </c>
      <c r="F22" s="396">
        <v>154.28</v>
      </c>
      <c r="G22" s="396"/>
      <c r="H22" s="396"/>
      <c r="I22" s="396">
        <v>-2450.41</v>
      </c>
      <c r="J22" s="396"/>
      <c r="K22" s="396"/>
      <c r="L22" s="396"/>
      <c r="M22" s="539">
        <f t="shared" ref="M22:M27" si="0">SUM(C22:L22)</f>
        <v>525447.17000000004</v>
      </c>
    </row>
    <row r="23" spans="1:13" ht="15" customHeight="1">
      <c r="A23" s="397" t="s">
        <v>343</v>
      </c>
      <c r="B23" s="398" t="s">
        <v>117</v>
      </c>
      <c r="C23" s="396">
        <v>99822.49</v>
      </c>
      <c r="D23" s="396"/>
      <c r="E23" s="396">
        <v>426292.34</v>
      </c>
      <c r="F23" s="396">
        <v>154.28</v>
      </c>
      <c r="G23" s="396"/>
      <c r="H23" s="396"/>
      <c r="I23" s="396">
        <v>-990.56</v>
      </c>
      <c r="J23" s="396"/>
      <c r="K23" s="396"/>
      <c r="L23" s="396"/>
      <c r="M23" s="396">
        <f t="shared" si="0"/>
        <v>525278.55000000005</v>
      </c>
    </row>
    <row r="24" spans="1:13" ht="15" customHeight="1">
      <c r="A24" s="397" t="s">
        <v>146</v>
      </c>
      <c r="B24" s="398" t="s">
        <v>118</v>
      </c>
      <c r="C24" s="396">
        <v>115.56</v>
      </c>
      <c r="D24" s="539">
        <v>427805.25</v>
      </c>
      <c r="E24" s="396">
        <v>-426292.34</v>
      </c>
      <c r="F24" s="396"/>
      <c r="G24" s="396"/>
      <c r="H24" s="396"/>
      <c r="I24" s="396">
        <v>-1459.85</v>
      </c>
      <c r="J24" s="396"/>
      <c r="K24" s="396"/>
      <c r="L24" s="396"/>
      <c r="M24" s="396">
        <f t="shared" si="0"/>
        <v>168.61999999997215</v>
      </c>
    </row>
    <row r="25" spans="1:13" ht="15" customHeight="1">
      <c r="A25" s="505" t="s">
        <v>508</v>
      </c>
      <c r="B25" s="406" t="s">
        <v>119</v>
      </c>
      <c r="C25" s="396">
        <v>111341.79</v>
      </c>
      <c r="D25" s="396">
        <v>2078.48</v>
      </c>
      <c r="E25" s="396"/>
      <c r="F25" s="539">
        <v>94038.399999999994</v>
      </c>
      <c r="G25" s="396"/>
      <c r="H25" s="396"/>
      <c r="I25" s="396">
        <v>-87965.41</v>
      </c>
      <c r="J25" s="396"/>
      <c r="K25" s="396"/>
      <c r="L25" s="396">
        <v>607.77</v>
      </c>
      <c r="M25" s="396">
        <f t="shared" si="0"/>
        <v>120101.02999999998</v>
      </c>
    </row>
    <row r="26" spans="1:13" ht="15" customHeight="1">
      <c r="A26" s="397" t="s">
        <v>345</v>
      </c>
      <c r="B26" s="398" t="s">
        <v>117</v>
      </c>
      <c r="C26" s="396">
        <v>110595.47</v>
      </c>
      <c r="D26" s="396"/>
      <c r="E26" s="396"/>
      <c r="F26" s="539">
        <v>94038.399999999994</v>
      </c>
      <c r="G26" s="396"/>
      <c r="H26" s="396"/>
      <c r="I26" s="396">
        <v>-87965.41</v>
      </c>
      <c r="J26" s="396"/>
      <c r="K26" s="396"/>
      <c r="L26" s="396"/>
      <c r="M26" s="396">
        <f t="shared" si="0"/>
        <v>116668.45999999999</v>
      </c>
    </row>
    <row r="27" spans="1:13" ht="15" customHeight="1">
      <c r="A27" s="397" t="s">
        <v>346</v>
      </c>
      <c r="B27" s="398" t="s">
        <v>118</v>
      </c>
      <c r="C27" s="396">
        <v>746.32</v>
      </c>
      <c r="D27" s="396">
        <v>2078.48</v>
      </c>
      <c r="E27" s="396"/>
      <c r="F27" s="396"/>
      <c r="G27" s="396"/>
      <c r="H27" s="396"/>
      <c r="I27" s="396"/>
      <c r="J27" s="396"/>
      <c r="K27" s="396"/>
      <c r="L27" s="396">
        <v>607.77</v>
      </c>
      <c r="M27" s="539">
        <f t="shared" si="0"/>
        <v>3432.57</v>
      </c>
    </row>
    <row r="28" spans="1:13" ht="15" customHeight="1">
      <c r="A28" s="505" t="s">
        <v>509</v>
      </c>
      <c r="B28" s="406" t="s">
        <v>120</v>
      </c>
      <c r="C28" s="396">
        <v>228915.89</v>
      </c>
      <c r="D28" s="539">
        <f>SUM(D16+D19+D22+D25)</f>
        <v>507174.76</v>
      </c>
      <c r="E28" s="396">
        <f>SUM(E16+E19+E25)</f>
        <v>0</v>
      </c>
      <c r="F28" s="539">
        <f>SUM(F16+F19+F22+F25)</f>
        <v>95132.73</v>
      </c>
      <c r="G28" s="396"/>
      <c r="H28" s="396"/>
      <c r="I28" s="396">
        <f>SUM(I16+I19+I22+I25)</f>
        <v>-93557.09</v>
      </c>
      <c r="J28" s="396"/>
      <c r="K28" s="396"/>
      <c r="L28" s="396">
        <f>SUM(L16+L19+L22+L25)</f>
        <v>607.77</v>
      </c>
      <c r="M28" s="396">
        <f>SUM(M16+M19+M22+M25)</f>
        <v>738274.06</v>
      </c>
    </row>
    <row r="29" spans="1:13" s="399" customFormat="1" ht="33" customHeight="1">
      <c r="A29" s="891" t="s">
        <v>720</v>
      </c>
      <c r="B29" s="892"/>
      <c r="C29" s="892"/>
      <c r="D29" s="892"/>
      <c r="E29" s="892"/>
      <c r="F29" s="892"/>
      <c r="G29" s="892"/>
      <c r="H29" s="892"/>
      <c r="I29" s="892"/>
      <c r="J29" s="892"/>
      <c r="K29" s="892"/>
      <c r="L29" s="892"/>
      <c r="M29" s="892"/>
    </row>
    <row r="30" spans="1:13" ht="20.25" customHeight="1">
      <c r="A30" s="449"/>
      <c r="B30" s="449"/>
      <c r="C30" s="449"/>
      <c r="D30" s="450" t="s">
        <v>126</v>
      </c>
      <c r="E30" s="449"/>
      <c r="F30" s="449"/>
      <c r="G30" s="449"/>
      <c r="H30" s="449"/>
      <c r="I30" s="449"/>
      <c r="J30" s="449"/>
      <c r="K30" s="449"/>
      <c r="L30" s="449"/>
      <c r="M30" s="449"/>
    </row>
    <row r="31" spans="1:13" ht="4.5" customHeight="1"/>
    <row r="33" spans="2:6">
      <c r="B33" s="394" t="s">
        <v>802</v>
      </c>
      <c r="F33" s="394" t="s">
        <v>803</v>
      </c>
    </row>
    <row r="35" spans="2:6">
      <c r="B35" s="394" t="s">
        <v>804</v>
      </c>
      <c r="F35" s="394" t="s">
        <v>805</v>
      </c>
    </row>
  </sheetData>
  <mergeCells count="9">
    <mergeCell ref="A29:M29"/>
    <mergeCell ref="A8:M8"/>
    <mergeCell ref="A9:M9"/>
    <mergeCell ref="A11:M11"/>
    <mergeCell ref="A13:A14"/>
    <mergeCell ref="B13:B14"/>
    <mergeCell ref="C13:C14"/>
    <mergeCell ref="D13:L13"/>
    <mergeCell ref="M13:M14"/>
  </mergeCells>
  <pageMargins left="0.25" right="0.25"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23"/>
  <sheetViews>
    <sheetView workbookViewId="0">
      <selection activeCell="B5" sqref="B5"/>
    </sheetView>
  </sheetViews>
  <sheetFormatPr defaultColWidth="9.140625" defaultRowHeight="15"/>
  <cols>
    <col min="1" max="1" width="4.42578125" style="394" customWidth="1"/>
    <col min="2" max="2" width="56.42578125" style="394" customWidth="1"/>
    <col min="3" max="4" width="13.28515625" style="394" customWidth="1"/>
    <col min="5" max="5" width="12.28515625" style="394" customWidth="1"/>
    <col min="6" max="6" width="13.5703125" style="394" customWidth="1"/>
    <col min="7" max="7" width="13.28515625" style="394" customWidth="1"/>
    <col min="8" max="8" width="12.28515625" style="394" customWidth="1"/>
    <col min="9" max="16384" width="9.140625" style="394"/>
  </cols>
  <sheetData>
    <row r="1" spans="1:8">
      <c r="B1" s="148" t="s">
        <v>799</v>
      </c>
    </row>
    <row r="2" spans="1:8">
      <c r="B2" s="148" t="s">
        <v>808</v>
      </c>
    </row>
    <row r="3" spans="1:8">
      <c r="B3" s="530">
        <v>44267</v>
      </c>
    </row>
    <row r="4" spans="1:8">
      <c r="F4" s="538" t="s">
        <v>817</v>
      </c>
    </row>
    <row r="5" spans="1:8">
      <c r="F5" s="394" t="s">
        <v>109</v>
      </c>
    </row>
    <row r="6" spans="1:8">
      <c r="F6" s="394" t="s">
        <v>520</v>
      </c>
    </row>
    <row r="7" spans="1:8">
      <c r="A7" s="893" t="s">
        <v>127</v>
      </c>
      <c r="B7" s="893"/>
      <c r="C7" s="893"/>
      <c r="D7" s="893"/>
      <c r="E7" s="893"/>
      <c r="F7" s="893"/>
      <c r="G7" s="893"/>
      <c r="H7" s="893"/>
    </row>
    <row r="8" spans="1:8">
      <c r="A8" s="893" t="s">
        <v>128</v>
      </c>
      <c r="B8" s="893"/>
      <c r="C8" s="893"/>
      <c r="D8" s="893"/>
      <c r="E8" s="893"/>
      <c r="F8" s="893"/>
      <c r="G8" s="893"/>
      <c r="H8" s="893"/>
    </row>
    <row r="9" spans="1:8" ht="5.25" customHeight="1"/>
    <row r="10" spans="1:8">
      <c r="A10" s="893" t="s">
        <v>129</v>
      </c>
      <c r="B10" s="893"/>
      <c r="C10" s="893"/>
      <c r="D10" s="893"/>
      <c r="E10" s="893"/>
      <c r="F10" s="893"/>
      <c r="G10" s="893"/>
      <c r="H10" s="893"/>
    </row>
    <row r="11" spans="1:8" ht="14.45" customHeight="1">
      <c r="E11" s="535" t="s">
        <v>801</v>
      </c>
    </row>
    <row r="12" spans="1:8" ht="15" customHeight="1">
      <c r="A12" s="895" t="s">
        <v>502</v>
      </c>
      <c r="B12" s="895" t="s">
        <v>130</v>
      </c>
      <c r="C12" s="895" t="s">
        <v>131</v>
      </c>
      <c r="D12" s="895"/>
      <c r="E12" s="895"/>
      <c r="F12" s="895" t="s">
        <v>337</v>
      </c>
      <c r="G12" s="895"/>
      <c r="H12" s="895"/>
    </row>
    <row r="13" spans="1:8" ht="66.75" customHeight="1">
      <c r="A13" s="895"/>
      <c r="B13" s="895"/>
      <c r="C13" s="505" t="s">
        <v>132</v>
      </c>
      <c r="D13" s="505" t="s">
        <v>133</v>
      </c>
      <c r="E13" s="505" t="s">
        <v>241</v>
      </c>
      <c r="F13" s="505" t="s">
        <v>134</v>
      </c>
      <c r="G13" s="505" t="s">
        <v>135</v>
      </c>
      <c r="H13" s="505" t="s">
        <v>241</v>
      </c>
    </row>
    <row r="14" spans="1:8">
      <c r="A14" s="397">
        <v>1</v>
      </c>
      <c r="B14" s="397">
        <v>2</v>
      </c>
      <c r="C14" s="397">
        <v>3</v>
      </c>
      <c r="D14" s="397">
        <v>4</v>
      </c>
      <c r="E14" s="397" t="s">
        <v>370</v>
      </c>
      <c r="F14" s="397">
        <v>6</v>
      </c>
      <c r="G14" s="397">
        <v>7</v>
      </c>
      <c r="H14" s="397" t="s">
        <v>136</v>
      </c>
    </row>
    <row r="15" spans="1:8" ht="45">
      <c r="A15" s="397" t="s">
        <v>503</v>
      </c>
      <c r="B15" s="398" t="s">
        <v>137</v>
      </c>
      <c r="C15" s="505"/>
      <c r="D15" s="505">
        <v>17636.05</v>
      </c>
      <c r="E15" s="505">
        <f>SUM(D15)</f>
        <v>17636.05</v>
      </c>
      <c r="F15" s="505"/>
      <c r="G15" s="505">
        <v>92725.86</v>
      </c>
      <c r="H15" s="505">
        <f>SUM(F15:G15)</f>
        <v>92725.86</v>
      </c>
    </row>
    <row r="16" spans="1:8" ht="48" customHeight="1">
      <c r="A16" s="397" t="s">
        <v>505</v>
      </c>
      <c r="B16" s="398" t="s">
        <v>138</v>
      </c>
      <c r="C16" s="505"/>
      <c r="D16" s="505"/>
      <c r="E16" s="505"/>
      <c r="F16" s="505"/>
      <c r="G16" s="505"/>
      <c r="H16" s="505"/>
    </row>
    <row r="17" spans="1:8" ht="60" customHeight="1">
      <c r="A17" s="397" t="s">
        <v>507</v>
      </c>
      <c r="B17" s="398" t="s">
        <v>712</v>
      </c>
      <c r="C17" s="505"/>
      <c r="D17" s="505">
        <v>99938.05</v>
      </c>
      <c r="E17" s="505">
        <f>SUM(D17)</f>
        <v>99938.05</v>
      </c>
      <c r="F17" s="505"/>
      <c r="G17" s="505">
        <v>525447.17000000004</v>
      </c>
      <c r="H17" s="505">
        <f>SUM(F17:G17)</f>
        <v>525447.17000000004</v>
      </c>
    </row>
    <row r="18" spans="1:8" ht="15" customHeight="1">
      <c r="A18" s="397" t="s">
        <v>508</v>
      </c>
      <c r="B18" s="398" t="s">
        <v>582</v>
      </c>
      <c r="C18" s="505"/>
      <c r="D18" s="505">
        <v>111341.79</v>
      </c>
      <c r="E18" s="505">
        <f>SUM(D18)</f>
        <v>111341.79</v>
      </c>
      <c r="F18" s="505">
        <v>607.77</v>
      </c>
      <c r="G18" s="505">
        <v>119493.26</v>
      </c>
      <c r="H18" s="505">
        <f>SUM(F18:G18)</f>
        <v>120101.03</v>
      </c>
    </row>
    <row r="19" spans="1:8" ht="15" customHeight="1">
      <c r="A19" s="397" t="s">
        <v>509</v>
      </c>
      <c r="B19" s="398" t="s">
        <v>241</v>
      </c>
      <c r="C19" s="505"/>
      <c r="D19" s="505">
        <v>228915.89</v>
      </c>
      <c r="E19" s="505">
        <f>SUM(D19)</f>
        <v>228915.89</v>
      </c>
      <c r="F19" s="505">
        <f>SUM(F15:F18)</f>
        <v>607.77</v>
      </c>
      <c r="G19" s="505">
        <f>SUM(G15:G18)</f>
        <v>737666.29</v>
      </c>
      <c r="H19" s="505">
        <f>SUM(F19:G19)</f>
        <v>738274.06</v>
      </c>
    </row>
    <row r="21" spans="1:8">
      <c r="B21" s="394" t="s">
        <v>802</v>
      </c>
      <c r="D21" s="394" t="s">
        <v>803</v>
      </c>
    </row>
    <row r="23" spans="1:8">
      <c r="B23" s="394" t="s">
        <v>804</v>
      </c>
      <c r="D23" s="394" t="s">
        <v>805</v>
      </c>
    </row>
  </sheetData>
  <mergeCells count="7">
    <mergeCell ref="A7:H7"/>
    <mergeCell ref="A8:H8"/>
    <mergeCell ref="A10:H10"/>
    <mergeCell ref="A12:A13"/>
    <mergeCell ref="B12:B13"/>
    <mergeCell ref="C12:E12"/>
    <mergeCell ref="F12:H12"/>
  </mergeCells>
  <pageMargins left="0.25" right="0.25" top="0.75" bottom="0.75" header="0.3" footer="0.3"/>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0"/>
  <sheetViews>
    <sheetView workbookViewId="0">
      <selection activeCell="C3" sqref="C3"/>
    </sheetView>
  </sheetViews>
  <sheetFormatPr defaultColWidth="9.140625" defaultRowHeight="12.75"/>
  <cols>
    <col min="1" max="1" width="5.5703125" style="474" customWidth="1"/>
    <col min="2" max="2" width="1.85546875" style="474" customWidth="1"/>
    <col min="3" max="3" width="45.42578125" style="474" customWidth="1"/>
    <col min="4" max="4" width="15.7109375" style="474" customWidth="1"/>
    <col min="5" max="5" width="11.85546875" style="474" customWidth="1"/>
    <col min="6" max="6" width="11.140625" style="474" customWidth="1"/>
    <col min="7" max="7" width="11.5703125" style="474" customWidth="1"/>
    <col min="8" max="8" width="9.140625" style="474"/>
    <col min="9" max="9" width="12.7109375" style="474" customWidth="1"/>
    <col min="10" max="16384" width="9.140625" style="474"/>
  </cols>
  <sheetData>
    <row r="1" spans="1:11" ht="14.25">
      <c r="A1" s="134"/>
      <c r="B1" s="135"/>
      <c r="C1" s="148" t="s">
        <v>799</v>
      </c>
      <c r="D1" s="542"/>
      <c r="E1" s="542"/>
      <c r="F1" s="542"/>
      <c r="G1" s="34"/>
      <c r="H1" s="34"/>
      <c r="I1" s="34"/>
    </row>
    <row r="2" spans="1:11" ht="14.25">
      <c r="A2" s="134"/>
      <c r="B2" s="135"/>
      <c r="C2" s="148" t="s">
        <v>808</v>
      </c>
      <c r="D2" s="542"/>
      <c r="E2" s="542"/>
      <c r="F2" s="542"/>
      <c r="G2" s="34"/>
      <c r="H2" s="34"/>
      <c r="I2" s="34"/>
    </row>
    <row r="3" spans="1:11" ht="13.5" customHeight="1">
      <c r="A3" s="134"/>
      <c r="B3" s="135"/>
      <c r="C3" s="621">
        <v>44267</v>
      </c>
      <c r="F3" s="542" t="s">
        <v>836</v>
      </c>
      <c r="G3" s="34"/>
      <c r="H3" s="34"/>
      <c r="I3" s="34"/>
    </row>
    <row r="4" spans="1:11" ht="13.5" customHeight="1">
      <c r="A4" s="134"/>
      <c r="B4" s="135"/>
      <c r="C4" s="542"/>
      <c r="D4" s="897" t="s">
        <v>823</v>
      </c>
      <c r="E4" s="897"/>
      <c r="F4" s="897"/>
      <c r="G4" s="897"/>
      <c r="H4" s="897"/>
      <c r="I4" s="897"/>
      <c r="J4" s="897"/>
      <c r="K4" s="897"/>
    </row>
    <row r="5" spans="1:11" ht="13.5" customHeight="1">
      <c r="A5" s="134"/>
      <c r="B5" s="134"/>
      <c r="C5" s="134"/>
      <c r="D5" s="897" t="s">
        <v>824</v>
      </c>
      <c r="E5" s="897"/>
      <c r="F5" s="897"/>
      <c r="G5" s="897"/>
      <c r="H5" s="897"/>
      <c r="I5" s="34"/>
      <c r="J5" s="34"/>
      <c r="K5" s="34"/>
    </row>
    <row r="6" spans="1:11" ht="27" customHeight="1">
      <c r="A6" s="859" t="s">
        <v>723</v>
      </c>
      <c r="B6" s="859"/>
      <c r="C6" s="859"/>
      <c r="D6" s="859"/>
      <c r="E6" s="859"/>
      <c r="F6" s="859"/>
      <c r="G6" s="859"/>
      <c r="H6" s="859"/>
      <c r="I6" s="859"/>
    </row>
    <row r="7" spans="1:11" ht="8.25" customHeight="1">
      <c r="A7" s="560"/>
      <c r="B7" s="560"/>
      <c r="C7" s="560"/>
      <c r="D7" s="560"/>
      <c r="E7" s="560"/>
    </row>
    <row r="8" spans="1:11" ht="14.25">
      <c r="A8" s="860" t="s">
        <v>724</v>
      </c>
      <c r="B8" s="860"/>
      <c r="C8" s="860"/>
      <c r="D8" s="860"/>
      <c r="E8" s="860"/>
      <c r="F8" s="860"/>
      <c r="G8" s="860"/>
      <c r="H8" s="860"/>
      <c r="I8" s="860"/>
    </row>
    <row r="9" spans="1:11" ht="6" customHeight="1">
      <c r="A9" s="561"/>
      <c r="B9" s="561"/>
      <c r="C9" s="561"/>
      <c r="D9" s="561"/>
      <c r="E9" s="561"/>
      <c r="F9" s="561"/>
      <c r="G9" s="561"/>
      <c r="H9" s="561"/>
      <c r="I9" s="561"/>
    </row>
    <row r="10" spans="1:11" ht="14.25">
      <c r="A10" s="134"/>
      <c r="B10" s="134"/>
      <c r="C10" s="134"/>
      <c r="D10" s="134"/>
      <c r="E10" s="134"/>
      <c r="F10" s="567" t="s">
        <v>825</v>
      </c>
    </row>
    <row r="11" spans="1:11" ht="14.25">
      <c r="A11" s="898" t="s">
        <v>502</v>
      </c>
      <c r="B11" s="898" t="s">
        <v>725</v>
      </c>
      <c r="C11" s="898"/>
      <c r="D11" s="898"/>
      <c r="E11" s="898" t="s">
        <v>726</v>
      </c>
      <c r="F11" s="898"/>
      <c r="G11" s="898"/>
      <c r="H11" s="898"/>
      <c r="I11" s="869" t="s">
        <v>727</v>
      </c>
    </row>
    <row r="12" spans="1:11" ht="74.25" customHeight="1">
      <c r="A12" s="898"/>
      <c r="B12" s="898" t="s">
        <v>728</v>
      </c>
      <c r="C12" s="898"/>
      <c r="D12" s="563" t="s">
        <v>729</v>
      </c>
      <c r="E12" s="563" t="s">
        <v>730</v>
      </c>
      <c r="F12" s="562" t="s">
        <v>731</v>
      </c>
      <c r="G12" s="562" t="s">
        <v>732</v>
      </c>
      <c r="H12" s="562" t="s">
        <v>733</v>
      </c>
      <c r="I12" s="869"/>
    </row>
    <row r="13" spans="1:11" ht="15">
      <c r="A13" s="566">
        <v>1</v>
      </c>
      <c r="B13" s="899">
        <v>2</v>
      </c>
      <c r="C13" s="899"/>
      <c r="D13" s="566">
        <v>3</v>
      </c>
      <c r="E13" s="136">
        <v>4</v>
      </c>
      <c r="F13" s="103">
        <v>5</v>
      </c>
      <c r="G13" s="103">
        <v>6</v>
      </c>
      <c r="H13" s="103">
        <v>7</v>
      </c>
      <c r="I13" s="103">
        <v>8</v>
      </c>
    </row>
    <row r="14" spans="1:11" ht="14.1" customHeight="1">
      <c r="A14" s="452" t="s">
        <v>503</v>
      </c>
      <c r="B14" s="900" t="s">
        <v>734</v>
      </c>
      <c r="C14" s="900"/>
      <c r="D14" s="563"/>
      <c r="E14" s="563"/>
      <c r="F14" s="103"/>
      <c r="G14" s="103"/>
      <c r="H14" s="103"/>
      <c r="I14" s="103"/>
    </row>
    <row r="15" spans="1:11" ht="15">
      <c r="A15" s="452" t="s">
        <v>339</v>
      </c>
      <c r="B15" s="855" t="s">
        <v>831</v>
      </c>
      <c r="C15" s="856"/>
      <c r="D15" s="566">
        <v>110407458</v>
      </c>
      <c r="E15" s="548">
        <v>1000</v>
      </c>
      <c r="F15" s="103"/>
      <c r="G15" s="103"/>
      <c r="H15" s="103"/>
      <c r="I15" s="547">
        <v>1000</v>
      </c>
    </row>
    <row r="16" spans="1:11" ht="15" customHeight="1">
      <c r="A16" s="452" t="s">
        <v>340</v>
      </c>
      <c r="B16" s="855" t="s">
        <v>735</v>
      </c>
      <c r="C16" s="856"/>
      <c r="D16" s="566"/>
      <c r="E16" s="566"/>
      <c r="F16" s="103"/>
      <c r="G16" s="103"/>
      <c r="H16" s="103"/>
      <c r="I16" s="103"/>
    </row>
    <row r="17" spans="1:9" ht="15">
      <c r="A17" s="455" t="s">
        <v>505</v>
      </c>
      <c r="B17" s="855" t="s">
        <v>736</v>
      </c>
      <c r="C17" s="856"/>
      <c r="D17" s="566"/>
      <c r="E17" s="566"/>
      <c r="F17" s="103"/>
      <c r="G17" s="103"/>
      <c r="H17" s="103"/>
      <c r="I17" s="103"/>
    </row>
    <row r="18" spans="1:9" ht="15">
      <c r="A18" s="455" t="s">
        <v>341</v>
      </c>
      <c r="B18" s="855" t="s">
        <v>735</v>
      </c>
      <c r="C18" s="856"/>
      <c r="D18" s="566"/>
      <c r="E18" s="566"/>
      <c r="F18" s="103"/>
      <c r="G18" s="103"/>
      <c r="H18" s="103"/>
      <c r="I18" s="103"/>
    </row>
    <row r="19" spans="1:9" ht="15">
      <c r="A19" s="455" t="s">
        <v>342</v>
      </c>
      <c r="B19" s="855" t="s">
        <v>735</v>
      </c>
      <c r="C19" s="856"/>
      <c r="D19" s="566"/>
      <c r="E19" s="566"/>
      <c r="F19" s="103"/>
      <c r="G19" s="103"/>
      <c r="H19" s="103"/>
      <c r="I19" s="103"/>
    </row>
    <row r="20" spans="1:9" ht="14.25">
      <c r="A20" s="455" t="s">
        <v>507</v>
      </c>
      <c r="B20" s="855" t="s">
        <v>737</v>
      </c>
      <c r="C20" s="856"/>
      <c r="D20" s="563" t="s">
        <v>338</v>
      </c>
      <c r="E20" s="563"/>
      <c r="F20" s="328"/>
      <c r="G20" s="328"/>
      <c r="H20" s="328"/>
      <c r="I20" s="103"/>
    </row>
    <row r="21" spans="1:9" ht="14.25">
      <c r="A21" s="452" t="s">
        <v>508</v>
      </c>
      <c r="B21" s="855" t="s">
        <v>738</v>
      </c>
      <c r="C21" s="856"/>
      <c r="D21" s="563" t="s">
        <v>338</v>
      </c>
      <c r="E21" s="563">
        <v>407.57</v>
      </c>
      <c r="F21" s="328" t="s">
        <v>338</v>
      </c>
      <c r="G21" s="328" t="s">
        <v>338</v>
      </c>
      <c r="H21" s="328" t="s">
        <v>338</v>
      </c>
      <c r="I21" s="103">
        <v>407.57</v>
      </c>
    </row>
    <row r="22" spans="1:9" ht="14.25">
      <c r="A22" s="455" t="s">
        <v>509</v>
      </c>
      <c r="B22" s="855" t="s">
        <v>739</v>
      </c>
      <c r="C22" s="856"/>
      <c r="D22" s="563" t="s">
        <v>338</v>
      </c>
      <c r="E22" s="563"/>
      <c r="F22" s="328"/>
      <c r="G22" s="328"/>
      <c r="H22" s="328"/>
      <c r="I22" s="103"/>
    </row>
    <row r="23" spans="1:9" ht="14.1" customHeight="1">
      <c r="A23" s="452" t="s">
        <v>510</v>
      </c>
      <c r="B23" s="900" t="s">
        <v>740</v>
      </c>
      <c r="C23" s="900"/>
      <c r="D23" s="563"/>
      <c r="E23" s="563"/>
      <c r="F23" s="328"/>
      <c r="G23" s="328"/>
      <c r="H23" s="328"/>
      <c r="I23" s="103"/>
    </row>
    <row r="24" spans="1:9" ht="16.5" customHeight="1">
      <c r="A24" s="452" t="s">
        <v>349</v>
      </c>
      <c r="B24" s="855" t="s">
        <v>735</v>
      </c>
      <c r="C24" s="856"/>
      <c r="D24" s="563"/>
      <c r="E24" s="563"/>
      <c r="F24" s="328"/>
      <c r="G24" s="328"/>
      <c r="H24" s="328"/>
      <c r="I24" s="103"/>
    </row>
    <row r="25" spans="1:9" ht="14.25">
      <c r="A25" s="565" t="s">
        <v>350</v>
      </c>
      <c r="B25" s="900" t="s">
        <v>735</v>
      </c>
      <c r="C25" s="900"/>
      <c r="D25" s="456"/>
      <c r="E25" s="456"/>
      <c r="F25" s="328"/>
      <c r="G25" s="328"/>
      <c r="H25" s="328"/>
      <c r="I25" s="454"/>
    </row>
    <row r="26" spans="1:9">
      <c r="A26" s="565" t="s">
        <v>511</v>
      </c>
      <c r="B26" s="902" t="s">
        <v>241</v>
      </c>
      <c r="C26" s="902"/>
      <c r="D26" s="328" t="s">
        <v>338</v>
      </c>
      <c r="E26" s="328">
        <v>1407.57</v>
      </c>
      <c r="F26" s="328"/>
      <c r="G26" s="328"/>
      <c r="H26" s="328"/>
      <c r="I26" s="553">
        <v>1407.57</v>
      </c>
    </row>
    <row r="27" spans="1:9">
      <c r="B27" s="857"/>
      <c r="C27" s="857"/>
    </row>
    <row r="28" spans="1:9">
      <c r="B28" s="867" t="s">
        <v>741</v>
      </c>
      <c r="C28" s="867"/>
      <c r="D28" s="3"/>
      <c r="E28" s="3"/>
      <c r="F28" s="3"/>
      <c r="G28" s="3"/>
      <c r="H28" s="3"/>
      <c r="I28" s="3"/>
    </row>
    <row r="29" spans="1:9">
      <c r="B29" s="867" t="s">
        <v>742</v>
      </c>
      <c r="C29" s="867"/>
      <c r="D29" s="3"/>
      <c r="E29" s="3"/>
      <c r="F29" s="3"/>
      <c r="G29" s="3"/>
      <c r="H29" s="3"/>
      <c r="I29" s="3"/>
    </row>
    <row r="30" spans="1:9">
      <c r="B30" s="3" t="s">
        <v>743</v>
      </c>
      <c r="C30" s="3"/>
      <c r="D30" s="3"/>
      <c r="E30" s="3"/>
      <c r="F30" s="3"/>
      <c r="G30" s="3"/>
      <c r="H30" s="3"/>
      <c r="I30" s="3"/>
    </row>
    <row r="31" spans="1:9" ht="26.1" customHeight="1">
      <c r="B31" s="642" t="s">
        <v>744</v>
      </c>
      <c r="C31" s="642"/>
      <c r="D31" s="642"/>
      <c r="E31" s="642"/>
      <c r="F31" s="642"/>
      <c r="G31" s="642"/>
      <c r="H31" s="642"/>
      <c r="I31" s="642"/>
    </row>
    <row r="32" spans="1:9">
      <c r="B32" s="457" t="s">
        <v>745</v>
      </c>
      <c r="C32" s="457"/>
      <c r="D32" s="3"/>
      <c r="E32" s="3"/>
      <c r="F32" s="3"/>
      <c r="G32" s="3"/>
      <c r="H32" s="3"/>
      <c r="I32" s="3"/>
    </row>
    <row r="33" spans="2:9">
      <c r="B33" s="642" t="s">
        <v>746</v>
      </c>
      <c r="C33" s="642"/>
      <c r="D33" s="642"/>
      <c r="E33" s="642"/>
      <c r="F33" s="642"/>
      <c r="G33" s="642"/>
      <c r="H33" s="642"/>
      <c r="I33" s="642"/>
    </row>
    <row r="34" spans="2:9">
      <c r="B34" s="642"/>
      <c r="C34" s="642"/>
      <c r="D34" s="642"/>
      <c r="E34" s="642"/>
      <c r="F34" s="642"/>
      <c r="G34" s="642"/>
      <c r="H34" s="642"/>
      <c r="I34" s="642"/>
    </row>
    <row r="35" spans="2:9">
      <c r="B35" s="901"/>
      <c r="C35" s="901"/>
    </row>
    <row r="37" spans="2:9">
      <c r="C37" s="474" t="s">
        <v>802</v>
      </c>
      <c r="E37" s="474" t="s">
        <v>803</v>
      </c>
    </row>
    <row r="40" spans="2:9">
      <c r="C40" s="474" t="s">
        <v>804</v>
      </c>
      <c r="E40" s="474" t="s">
        <v>805</v>
      </c>
    </row>
  </sheetData>
  <mergeCells count="29">
    <mergeCell ref="B33:I34"/>
    <mergeCell ref="B35:C35"/>
    <mergeCell ref="B25:C25"/>
    <mergeCell ref="B26:C26"/>
    <mergeCell ref="B27:C27"/>
    <mergeCell ref="B28:C28"/>
    <mergeCell ref="B29:C29"/>
    <mergeCell ref="B31:I31"/>
    <mergeCell ref="B24:C24"/>
    <mergeCell ref="B13:C13"/>
    <mergeCell ref="B14:C14"/>
    <mergeCell ref="B15:C15"/>
    <mergeCell ref="B16:C16"/>
    <mergeCell ref="B17:C17"/>
    <mergeCell ref="B18:C18"/>
    <mergeCell ref="B19:C19"/>
    <mergeCell ref="B20:C20"/>
    <mergeCell ref="B21:C21"/>
    <mergeCell ref="B22:C22"/>
    <mergeCell ref="B23:C23"/>
    <mergeCell ref="D4:K4"/>
    <mergeCell ref="D5:H5"/>
    <mergeCell ref="A6:I6"/>
    <mergeCell ref="A8:I8"/>
    <mergeCell ref="A11:A12"/>
    <mergeCell ref="B11:D11"/>
    <mergeCell ref="E11:H11"/>
    <mergeCell ref="I11:I12"/>
    <mergeCell ref="B12:C12"/>
  </mergeCells>
  <pageMargins left="0.25" right="0.2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J31"/>
  <sheetViews>
    <sheetView workbookViewId="0">
      <selection activeCell="C4" sqref="C4"/>
    </sheetView>
  </sheetViews>
  <sheetFormatPr defaultColWidth="9.140625" defaultRowHeight="12.75"/>
  <cols>
    <col min="1" max="1" width="5.5703125" style="474" customWidth="1"/>
    <col min="2" max="2" width="1.85546875" style="474" customWidth="1"/>
    <col min="3" max="3" width="25.140625" style="474" customWidth="1"/>
    <col min="4" max="4" width="17.42578125" style="474" customWidth="1"/>
    <col min="5" max="5" width="14.42578125" style="474" customWidth="1"/>
    <col min="6" max="6" width="12.42578125" style="474" customWidth="1"/>
    <col min="7" max="7" width="11.85546875" style="474" customWidth="1"/>
    <col min="8" max="8" width="14.5703125" style="474" customWidth="1"/>
    <col min="9" max="9" width="12.85546875" style="474" customWidth="1"/>
    <col min="10" max="10" width="14.7109375" style="474" customWidth="1"/>
    <col min="11" max="16384" width="9.140625" style="474"/>
  </cols>
  <sheetData>
    <row r="1" spans="1:10">
      <c r="C1" s="903"/>
      <c r="D1" s="903"/>
      <c r="E1" s="903"/>
    </row>
    <row r="2" spans="1:10" ht="14.25">
      <c r="A2" s="134"/>
      <c r="B2" s="134"/>
      <c r="C2" s="148" t="s">
        <v>799</v>
      </c>
      <c r="D2" s="475"/>
      <c r="E2" s="475"/>
    </row>
    <row r="3" spans="1:10" ht="14.25">
      <c r="A3" s="134"/>
      <c r="B3" s="135"/>
      <c r="C3" s="148" t="s">
        <v>808</v>
      </c>
      <c r="D3" s="465"/>
      <c r="E3" s="465"/>
    </row>
    <row r="4" spans="1:10" ht="14.25">
      <c r="A4" s="134"/>
      <c r="B4" s="135"/>
      <c r="C4" s="530">
        <v>44267</v>
      </c>
      <c r="D4" s="465"/>
      <c r="E4" s="465"/>
    </row>
    <row r="5" spans="1:10" ht="14.25">
      <c r="A5" s="134"/>
      <c r="B5" s="135"/>
      <c r="C5" s="34" t="s">
        <v>837</v>
      </c>
      <c r="D5" s="465"/>
      <c r="E5" s="465"/>
    </row>
    <row r="6" spans="1:10" ht="14.25">
      <c r="A6" s="134"/>
      <c r="B6" s="135"/>
      <c r="C6" s="564" t="s">
        <v>447</v>
      </c>
      <c r="D6" s="475"/>
      <c r="E6" s="475"/>
    </row>
    <row r="7" spans="1:10" ht="14.25">
      <c r="A7" s="134"/>
      <c r="B7" s="135"/>
      <c r="C7" s="34" t="s">
        <v>722</v>
      </c>
      <c r="D7" s="465"/>
      <c r="E7" s="465"/>
    </row>
    <row r="8" spans="1:10" ht="33" customHeight="1">
      <c r="A8" s="859" t="s">
        <v>747</v>
      </c>
      <c r="B8" s="859"/>
      <c r="C8" s="859"/>
      <c r="D8" s="859"/>
      <c r="E8" s="859"/>
      <c r="F8" s="859"/>
      <c r="G8" s="859"/>
      <c r="H8" s="859"/>
      <c r="I8" s="859"/>
      <c r="J8" s="859"/>
    </row>
    <row r="9" spans="1:10" ht="12.75" customHeight="1">
      <c r="A9" s="560"/>
      <c r="B9" s="560"/>
      <c r="C9" s="560"/>
      <c r="D9" s="560"/>
      <c r="E9" s="560"/>
    </row>
    <row r="10" spans="1:10" ht="14.25">
      <c r="A10" s="860" t="s">
        <v>748</v>
      </c>
      <c r="B10" s="860"/>
      <c r="C10" s="860"/>
      <c r="D10" s="860"/>
      <c r="E10" s="860"/>
      <c r="F10" s="860"/>
      <c r="G10" s="860"/>
      <c r="H10" s="860"/>
      <c r="I10" s="860"/>
      <c r="J10" s="860"/>
    </row>
    <row r="11" spans="1:10" ht="9" customHeight="1">
      <c r="A11" s="561"/>
      <c r="B11" s="561"/>
      <c r="C11" s="561"/>
      <c r="D11" s="561"/>
      <c r="E11" s="561"/>
      <c r="F11" s="561"/>
      <c r="G11" s="561"/>
      <c r="H11" s="561"/>
      <c r="I11" s="561"/>
      <c r="J11" s="561"/>
    </row>
    <row r="12" spans="1:10" ht="14.25">
      <c r="A12" s="134"/>
      <c r="B12" s="134"/>
      <c r="C12" s="134"/>
      <c r="D12" s="134"/>
      <c r="E12" s="134"/>
      <c r="H12" s="567" t="s">
        <v>801</v>
      </c>
    </row>
    <row r="13" spans="1:10" ht="14.25">
      <c r="A13" s="898" t="s">
        <v>502</v>
      </c>
      <c r="B13" s="898" t="s">
        <v>750</v>
      </c>
      <c r="C13" s="898"/>
      <c r="D13" s="898" t="s">
        <v>751</v>
      </c>
      <c r="E13" s="904" t="s">
        <v>31</v>
      </c>
      <c r="F13" s="904"/>
      <c r="G13" s="904"/>
      <c r="H13" s="904"/>
      <c r="I13" s="904"/>
      <c r="J13" s="869" t="s">
        <v>749</v>
      </c>
    </row>
    <row r="14" spans="1:10" ht="74.25" customHeight="1">
      <c r="A14" s="898"/>
      <c r="B14" s="898"/>
      <c r="C14" s="898"/>
      <c r="D14" s="898"/>
      <c r="E14" s="563" t="s">
        <v>752</v>
      </c>
      <c r="F14" s="562" t="s">
        <v>753</v>
      </c>
      <c r="G14" s="562" t="s">
        <v>754</v>
      </c>
      <c r="H14" s="562" t="s">
        <v>114</v>
      </c>
      <c r="I14" s="562" t="s">
        <v>755</v>
      </c>
      <c r="J14" s="869"/>
    </row>
    <row r="15" spans="1:10" ht="15">
      <c r="A15" s="566">
        <v>1</v>
      </c>
      <c r="B15" s="899">
        <v>2</v>
      </c>
      <c r="C15" s="899"/>
      <c r="D15" s="566">
        <v>3</v>
      </c>
      <c r="E15" s="136">
        <v>4</v>
      </c>
      <c r="F15" s="103">
        <v>5</v>
      </c>
      <c r="G15" s="103">
        <v>6</v>
      </c>
      <c r="H15" s="103">
        <v>7</v>
      </c>
      <c r="I15" s="103">
        <v>8</v>
      </c>
      <c r="J15" s="328">
        <v>9</v>
      </c>
    </row>
    <row r="16" spans="1:10" ht="14.25">
      <c r="A16" s="563" t="s">
        <v>503</v>
      </c>
      <c r="B16" s="906" t="s">
        <v>730</v>
      </c>
      <c r="C16" s="906"/>
      <c r="D16" s="137">
        <v>746.32</v>
      </c>
      <c r="E16" s="137">
        <v>1407.57</v>
      </c>
      <c r="F16" s="68"/>
      <c r="G16" s="68"/>
      <c r="H16" s="68"/>
      <c r="I16" s="68"/>
      <c r="J16" s="554">
        <v>2153.89</v>
      </c>
    </row>
    <row r="17" spans="1:10" ht="15">
      <c r="A17" s="563" t="s">
        <v>505</v>
      </c>
      <c r="B17" s="907" t="s">
        <v>731</v>
      </c>
      <c r="C17" s="908"/>
      <c r="D17" s="140"/>
      <c r="E17" s="140"/>
      <c r="F17" s="68"/>
      <c r="G17" s="68"/>
      <c r="H17" s="68"/>
      <c r="I17" s="68"/>
      <c r="J17" s="554"/>
    </row>
    <row r="18" spans="1:10" ht="15" customHeight="1">
      <c r="A18" s="563" t="s">
        <v>507</v>
      </c>
      <c r="B18" s="907" t="s">
        <v>732</v>
      </c>
      <c r="C18" s="908"/>
      <c r="D18" s="140"/>
      <c r="E18" s="140"/>
      <c r="F18" s="68"/>
      <c r="G18" s="68"/>
      <c r="H18" s="68"/>
      <c r="I18" s="68"/>
      <c r="J18" s="554"/>
    </row>
    <row r="19" spans="1:10" ht="14.25">
      <c r="A19" s="563" t="s">
        <v>508</v>
      </c>
      <c r="B19" s="906" t="s">
        <v>756</v>
      </c>
      <c r="C19" s="906"/>
      <c r="D19" s="137"/>
      <c r="E19" s="137"/>
      <c r="F19" s="68"/>
      <c r="G19" s="68"/>
      <c r="H19" s="68"/>
      <c r="I19" s="68"/>
      <c r="J19" s="554"/>
    </row>
    <row r="20" spans="1:10" ht="14.25">
      <c r="A20" s="563" t="s">
        <v>509</v>
      </c>
      <c r="B20" s="907" t="s">
        <v>241</v>
      </c>
      <c r="C20" s="908"/>
      <c r="D20" s="137">
        <v>746.32</v>
      </c>
      <c r="E20" s="137">
        <v>1407.57</v>
      </c>
      <c r="F20" s="68"/>
      <c r="G20" s="68"/>
      <c r="H20" s="68"/>
      <c r="I20" s="68"/>
      <c r="J20" s="554">
        <v>2153.89</v>
      </c>
    </row>
    <row r="21" spans="1:10" ht="7.5" customHeight="1">
      <c r="C21" s="905"/>
      <c r="D21" s="905"/>
      <c r="E21" s="905"/>
    </row>
    <row r="22" spans="1:10">
      <c r="B22" s="642" t="s">
        <v>757</v>
      </c>
      <c r="C22" s="642"/>
      <c r="D22" s="642"/>
      <c r="E22" s="642"/>
      <c r="F22" s="642"/>
      <c r="G22" s="642"/>
      <c r="H22" s="642"/>
      <c r="I22" s="642"/>
      <c r="J22" s="642"/>
    </row>
    <row r="23" spans="1:10">
      <c r="B23" s="642"/>
      <c r="C23" s="642"/>
      <c r="D23" s="642"/>
      <c r="E23" s="642"/>
      <c r="F23" s="642"/>
      <c r="G23" s="642"/>
      <c r="H23" s="642"/>
      <c r="I23" s="642"/>
      <c r="J23" s="642"/>
    </row>
    <row r="24" spans="1:10">
      <c r="B24" s="642"/>
      <c r="C24" s="642"/>
      <c r="D24" s="642"/>
      <c r="E24" s="642"/>
      <c r="F24" s="642"/>
      <c r="G24" s="642"/>
      <c r="H24" s="642"/>
      <c r="I24" s="642"/>
      <c r="J24" s="642"/>
    </row>
    <row r="28" spans="1:10">
      <c r="C28" s="537" t="s">
        <v>802</v>
      </c>
      <c r="F28" s="537" t="s">
        <v>803</v>
      </c>
    </row>
    <row r="31" spans="1:10">
      <c r="C31" s="537" t="s">
        <v>804</v>
      </c>
      <c r="F31" s="537" t="s">
        <v>805</v>
      </c>
    </row>
  </sheetData>
  <mergeCells count="16">
    <mergeCell ref="C21:E21"/>
    <mergeCell ref="B22:J24"/>
    <mergeCell ref="B15:C15"/>
    <mergeCell ref="B16:C16"/>
    <mergeCell ref="B17:C17"/>
    <mergeCell ref="B18:C18"/>
    <mergeCell ref="B19:C19"/>
    <mergeCell ref="B20:C20"/>
    <mergeCell ref="C1:E1"/>
    <mergeCell ref="A8:J8"/>
    <mergeCell ref="A10:J10"/>
    <mergeCell ref="A13:A14"/>
    <mergeCell ref="B13:C14"/>
    <mergeCell ref="D13:D14"/>
    <mergeCell ref="E13:I13"/>
    <mergeCell ref="J13:J14"/>
  </mergeCells>
  <pageMargins left="0.25" right="0.25"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3"/>
  <sheetViews>
    <sheetView workbookViewId="0">
      <selection activeCell="C3" sqref="C3"/>
    </sheetView>
  </sheetViews>
  <sheetFormatPr defaultColWidth="9.140625" defaultRowHeight="15"/>
  <cols>
    <col min="1" max="1" width="5" style="387" customWidth="1"/>
    <col min="2" max="2" width="1.5703125" style="387" customWidth="1"/>
    <col min="3" max="3" width="31.7109375" style="387" customWidth="1"/>
    <col min="4" max="4" width="10.7109375" style="387" customWidth="1"/>
    <col min="5" max="5" width="10.85546875" style="387" customWidth="1"/>
    <col min="6" max="6" width="10.5703125" style="387" customWidth="1"/>
    <col min="7" max="7" width="10.85546875" style="387" customWidth="1"/>
    <col min="8" max="8" width="10.28515625" style="387" bestFit="1" customWidth="1"/>
    <col min="9" max="9" width="12.42578125" style="387" customWidth="1"/>
    <col min="10" max="16384" width="9.140625" style="387"/>
  </cols>
  <sheetData>
    <row r="1" spans="1:9">
      <c r="C1" s="148" t="s">
        <v>799</v>
      </c>
    </row>
    <row r="2" spans="1:9">
      <c r="C2" s="148" t="s">
        <v>808</v>
      </c>
    </row>
    <row r="3" spans="1:9">
      <c r="C3" s="530">
        <v>44267</v>
      </c>
    </row>
    <row r="4" spans="1:9">
      <c r="E4" s="538" t="s">
        <v>832</v>
      </c>
    </row>
    <row r="5" spans="1:9" ht="12.75" customHeight="1">
      <c r="E5" s="491" t="s">
        <v>28</v>
      </c>
      <c r="H5" s="491"/>
      <c r="I5" s="491"/>
    </row>
    <row r="6" spans="1:9">
      <c r="B6" s="388"/>
      <c r="E6" s="491" t="s">
        <v>532</v>
      </c>
      <c r="H6" s="370"/>
      <c r="I6" s="385"/>
    </row>
    <row r="7" spans="1:9" s="389" customFormat="1" ht="33.75" customHeight="1">
      <c r="A7" s="859" t="s">
        <v>86</v>
      </c>
      <c r="B7" s="859"/>
      <c r="C7" s="859"/>
      <c r="D7" s="859"/>
      <c r="E7" s="859"/>
      <c r="F7" s="859"/>
      <c r="G7" s="859"/>
      <c r="H7" s="859"/>
      <c r="I7" s="859"/>
    </row>
    <row r="8" spans="1:9" ht="18" customHeight="1">
      <c r="A8" s="860" t="s">
        <v>87</v>
      </c>
      <c r="B8" s="860"/>
      <c r="C8" s="860"/>
      <c r="D8" s="860"/>
      <c r="E8" s="860"/>
      <c r="F8" s="860"/>
      <c r="G8" s="860"/>
      <c r="H8" s="860"/>
      <c r="I8" s="860"/>
    </row>
    <row r="9" spans="1:9">
      <c r="F9" s="552" t="s">
        <v>801</v>
      </c>
    </row>
    <row r="10" spans="1:9" ht="25.5" customHeight="1">
      <c r="A10" s="898" t="s">
        <v>502</v>
      </c>
      <c r="B10" s="861" t="s">
        <v>352</v>
      </c>
      <c r="C10" s="862"/>
      <c r="D10" s="898" t="s">
        <v>540</v>
      </c>
      <c r="E10" s="898"/>
      <c r="F10" s="898"/>
      <c r="G10" s="898" t="s">
        <v>541</v>
      </c>
      <c r="H10" s="898"/>
      <c r="I10" s="898"/>
    </row>
    <row r="11" spans="1:9" ht="118.5" customHeight="1">
      <c r="A11" s="898"/>
      <c r="B11" s="909"/>
      <c r="C11" s="910"/>
      <c r="D11" s="499" t="s">
        <v>32</v>
      </c>
      <c r="E11" s="499" t="s">
        <v>88</v>
      </c>
      <c r="F11" s="499" t="s">
        <v>89</v>
      </c>
      <c r="G11" s="499" t="s">
        <v>32</v>
      </c>
      <c r="H11" s="499" t="s">
        <v>88</v>
      </c>
      <c r="I11" s="499" t="s">
        <v>89</v>
      </c>
    </row>
    <row r="12" spans="1:9">
      <c r="A12" s="499">
        <v>1</v>
      </c>
      <c r="B12" s="863">
        <v>2</v>
      </c>
      <c r="C12" s="864"/>
      <c r="D12" s="499">
        <v>3</v>
      </c>
      <c r="E12" s="499">
        <v>4</v>
      </c>
      <c r="F12" s="499">
        <v>5</v>
      </c>
      <c r="G12" s="499">
        <v>6</v>
      </c>
      <c r="H12" s="499">
        <v>7</v>
      </c>
      <c r="I12" s="499">
        <v>8</v>
      </c>
    </row>
    <row r="13" spans="1:9" ht="25.5" customHeight="1">
      <c r="A13" s="498" t="s">
        <v>503</v>
      </c>
      <c r="B13" s="911" t="s">
        <v>598</v>
      </c>
      <c r="C13" s="912"/>
      <c r="D13" s="137"/>
      <c r="E13" s="137"/>
      <c r="F13" s="137"/>
      <c r="G13" s="137"/>
      <c r="H13" s="137"/>
      <c r="I13" s="137"/>
    </row>
    <row r="14" spans="1:9" ht="26.25" customHeight="1">
      <c r="A14" s="498" t="s">
        <v>26</v>
      </c>
      <c r="B14" s="911" t="s">
        <v>649</v>
      </c>
      <c r="C14" s="912"/>
      <c r="D14" s="29"/>
      <c r="E14" s="137"/>
      <c r="F14" s="137"/>
      <c r="G14" s="543">
        <v>20295.099999999999</v>
      </c>
      <c r="H14" s="543">
        <v>20295.099999999999</v>
      </c>
      <c r="I14" s="137"/>
    </row>
    <row r="15" spans="1:9" ht="12.75" customHeight="1">
      <c r="A15" s="498" t="s">
        <v>507</v>
      </c>
      <c r="B15" s="911" t="s">
        <v>607</v>
      </c>
      <c r="C15" s="912"/>
      <c r="D15" s="543">
        <v>148452.69</v>
      </c>
      <c r="E15" s="137">
        <v>1440.74</v>
      </c>
      <c r="F15" s="137"/>
      <c r="G15" s="137">
        <v>32626.09</v>
      </c>
      <c r="H15" s="137">
        <v>6957.16</v>
      </c>
      <c r="I15" s="137"/>
    </row>
    <row r="16" spans="1:9">
      <c r="A16" s="498" t="s">
        <v>508</v>
      </c>
      <c r="B16" s="911" t="s">
        <v>609</v>
      </c>
      <c r="C16" s="914"/>
      <c r="D16" s="543">
        <v>127312.14</v>
      </c>
      <c r="E16" s="137"/>
      <c r="F16" s="137"/>
      <c r="G16" s="137">
        <v>93330.03</v>
      </c>
      <c r="H16" s="137"/>
      <c r="I16" s="137"/>
    </row>
    <row r="17" spans="1:9">
      <c r="A17" s="499" t="s">
        <v>708</v>
      </c>
      <c r="B17" s="497"/>
      <c r="C17" s="390" t="s">
        <v>90</v>
      </c>
      <c r="D17" s="543"/>
      <c r="E17" s="137"/>
      <c r="F17" s="137"/>
      <c r="G17" s="137"/>
      <c r="H17" s="137"/>
      <c r="I17" s="137"/>
    </row>
    <row r="18" spans="1:9">
      <c r="A18" s="499" t="s">
        <v>707</v>
      </c>
      <c r="B18" s="497"/>
      <c r="C18" s="390" t="s">
        <v>91</v>
      </c>
      <c r="D18" s="543">
        <v>127312.14</v>
      </c>
      <c r="E18" s="137"/>
      <c r="F18" s="137"/>
      <c r="G18" s="137">
        <v>93330.03</v>
      </c>
      <c r="H18" s="137"/>
      <c r="I18" s="137"/>
    </row>
    <row r="19" spans="1:9">
      <c r="A19" s="498" t="s">
        <v>368</v>
      </c>
      <c r="B19" s="497"/>
      <c r="C19" s="390" t="s">
        <v>92</v>
      </c>
      <c r="D19" s="137"/>
      <c r="E19" s="137"/>
      <c r="F19" s="137"/>
      <c r="G19" s="137"/>
      <c r="H19" s="137"/>
      <c r="I19" s="137"/>
    </row>
    <row r="20" spans="1:9">
      <c r="A20" s="498" t="s">
        <v>706</v>
      </c>
      <c r="B20" s="497"/>
      <c r="C20" s="390" t="s">
        <v>93</v>
      </c>
      <c r="D20" s="137"/>
      <c r="E20" s="137"/>
      <c r="F20" s="137"/>
      <c r="G20" s="137"/>
      <c r="H20" s="137"/>
      <c r="I20" s="137"/>
    </row>
    <row r="21" spans="1:9">
      <c r="A21" s="498" t="s">
        <v>509</v>
      </c>
      <c r="B21" s="911" t="s">
        <v>611</v>
      </c>
      <c r="C21" s="912"/>
      <c r="D21" s="543">
        <v>386</v>
      </c>
      <c r="E21" s="137"/>
      <c r="F21" s="137"/>
      <c r="G21" s="543">
        <v>886</v>
      </c>
      <c r="H21" s="137"/>
      <c r="I21" s="137"/>
    </row>
    <row r="22" spans="1:9">
      <c r="A22" s="498" t="s">
        <v>347</v>
      </c>
      <c r="B22" s="497"/>
      <c r="C22" s="390" t="s">
        <v>94</v>
      </c>
      <c r="D22" s="137"/>
      <c r="E22" s="137"/>
      <c r="F22" s="137"/>
      <c r="G22" s="137"/>
      <c r="H22" s="137"/>
      <c r="I22" s="137"/>
    </row>
    <row r="23" spans="1:9">
      <c r="A23" s="498" t="s">
        <v>348</v>
      </c>
      <c r="B23" s="497"/>
      <c r="C23" s="390" t="s">
        <v>95</v>
      </c>
      <c r="D23" s="137"/>
      <c r="E23" s="137"/>
      <c r="F23" s="137"/>
      <c r="G23" s="137"/>
      <c r="H23" s="137"/>
      <c r="I23" s="137"/>
    </row>
    <row r="24" spans="1:9">
      <c r="A24" s="498" t="s">
        <v>705</v>
      </c>
      <c r="B24" s="497"/>
      <c r="C24" s="390" t="s">
        <v>96</v>
      </c>
      <c r="D24" s="543">
        <v>386</v>
      </c>
      <c r="E24" s="137"/>
      <c r="F24" s="137"/>
      <c r="G24" s="543">
        <v>886</v>
      </c>
      <c r="H24" s="137"/>
      <c r="I24" s="137"/>
    </row>
    <row r="25" spans="1:9" ht="42.75" customHeight="1">
      <c r="A25" s="498" t="s">
        <v>510</v>
      </c>
      <c r="B25" s="911" t="s">
        <v>704</v>
      </c>
      <c r="C25" s="912"/>
      <c r="D25" s="543">
        <v>276150.83</v>
      </c>
      <c r="E25" s="137">
        <v>1440.74</v>
      </c>
      <c r="F25" s="137"/>
      <c r="G25" s="543">
        <v>147137.22</v>
      </c>
      <c r="H25" s="137">
        <v>27252.26</v>
      </c>
      <c r="I25" s="137"/>
    </row>
    <row r="27" spans="1:9">
      <c r="A27" s="913" t="s">
        <v>97</v>
      </c>
      <c r="B27" s="913"/>
      <c r="C27" s="913"/>
      <c r="D27" s="913"/>
      <c r="E27" s="913"/>
      <c r="F27" s="913"/>
      <c r="G27" s="913"/>
      <c r="H27" s="913"/>
      <c r="I27" s="913"/>
    </row>
    <row r="30" spans="1:9">
      <c r="C30" s="544" t="s">
        <v>802</v>
      </c>
      <c r="D30" s="544"/>
      <c r="E30" s="544"/>
      <c r="F30" s="544" t="s">
        <v>803</v>
      </c>
      <c r="G30" s="544"/>
    </row>
    <row r="31" spans="1:9">
      <c r="C31" s="544"/>
      <c r="D31" s="544"/>
      <c r="E31" s="544"/>
      <c r="F31" s="544"/>
      <c r="G31" s="544"/>
    </row>
    <row r="32" spans="1:9">
      <c r="C32" s="544"/>
      <c r="D32" s="544"/>
      <c r="E32" s="544"/>
      <c r="F32" s="544"/>
      <c r="G32" s="544"/>
    </row>
    <row r="33" spans="3:7">
      <c r="C33" s="544" t="s">
        <v>804</v>
      </c>
      <c r="D33" s="544"/>
      <c r="E33" s="544"/>
      <c r="F33" s="544" t="s">
        <v>805</v>
      </c>
      <c r="G33" s="544"/>
    </row>
  </sheetData>
  <mergeCells count="14">
    <mergeCell ref="B25:C25"/>
    <mergeCell ref="A27:I27"/>
    <mergeCell ref="B12:C12"/>
    <mergeCell ref="B13:C13"/>
    <mergeCell ref="B14:C14"/>
    <mergeCell ref="B15:C15"/>
    <mergeCell ref="B16:C16"/>
    <mergeCell ref="B21:C21"/>
    <mergeCell ref="A7:I7"/>
    <mergeCell ref="A8:I8"/>
    <mergeCell ref="A10:A11"/>
    <mergeCell ref="B10:C11"/>
    <mergeCell ref="D10:F10"/>
    <mergeCell ref="G10:I10"/>
  </mergeCells>
  <pageMargins left="0.25" right="0.25"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27"/>
  <sheetViews>
    <sheetView workbookViewId="0">
      <selection activeCell="I9" sqref="I9"/>
    </sheetView>
  </sheetViews>
  <sheetFormatPr defaultColWidth="9.140625" defaultRowHeight="12.75"/>
  <cols>
    <col min="1" max="1" width="4" style="438" customWidth="1"/>
    <col min="2" max="2" width="26.85546875" style="438" customWidth="1"/>
    <col min="3" max="4" width="25.5703125" style="438" customWidth="1"/>
    <col min="5" max="16384" width="9.140625" style="438"/>
  </cols>
  <sheetData>
    <row r="1" spans="1:5">
      <c r="B1" s="148" t="s">
        <v>799</v>
      </c>
    </row>
    <row r="2" spans="1:5">
      <c r="B2" s="148" t="s">
        <v>808</v>
      </c>
    </row>
    <row r="3" spans="1:5">
      <c r="B3" s="530">
        <v>44267</v>
      </c>
    </row>
    <row r="5" spans="1:5" ht="15">
      <c r="C5" s="538" t="s">
        <v>833</v>
      </c>
    </row>
    <row r="6" spans="1:5">
      <c r="C6" s="491" t="s">
        <v>98</v>
      </c>
      <c r="D6" s="327"/>
      <c r="E6" s="496"/>
    </row>
    <row r="7" spans="1:5">
      <c r="C7" s="491" t="s">
        <v>108</v>
      </c>
      <c r="D7" s="491"/>
      <c r="E7" s="391"/>
    </row>
    <row r="8" spans="1:5">
      <c r="C8" s="491"/>
      <c r="D8" s="491"/>
      <c r="E8" s="391"/>
    </row>
    <row r="9" spans="1:5" ht="36.75" customHeight="1">
      <c r="B9" s="915" t="s">
        <v>711</v>
      </c>
      <c r="C9" s="915"/>
      <c r="D9" s="915"/>
      <c r="E9" s="447"/>
    </row>
    <row r="10" spans="1:5" ht="6" customHeight="1"/>
    <row r="11" spans="1:5" ht="44.25" customHeight="1">
      <c r="B11" s="915" t="s">
        <v>710</v>
      </c>
      <c r="C11" s="915"/>
      <c r="D11" s="915"/>
      <c r="E11" s="447"/>
    </row>
    <row r="12" spans="1:5" ht="10.5" customHeight="1">
      <c r="B12" s="504"/>
      <c r="C12" s="504"/>
      <c r="D12" s="504"/>
      <c r="E12" s="447"/>
    </row>
    <row r="13" spans="1:5" ht="16.899999999999999" customHeight="1">
      <c r="B13" s="446"/>
      <c r="C13" s="535" t="s">
        <v>801</v>
      </c>
    </row>
    <row r="14" spans="1:5" ht="43.5" customHeight="1">
      <c r="A14" s="445" t="s">
        <v>502</v>
      </c>
      <c r="B14" s="444" t="s">
        <v>99</v>
      </c>
      <c r="C14" s="443" t="s">
        <v>29</v>
      </c>
      <c r="D14" s="443" t="s">
        <v>30</v>
      </c>
    </row>
    <row r="15" spans="1:5">
      <c r="A15" s="440">
        <v>1</v>
      </c>
      <c r="B15" s="442">
        <v>2</v>
      </c>
      <c r="C15" s="441">
        <v>3</v>
      </c>
      <c r="D15" s="441">
        <v>4</v>
      </c>
    </row>
    <row r="16" spans="1:5" ht="15.75">
      <c r="A16" s="440" t="s">
        <v>503</v>
      </c>
      <c r="B16" s="439" t="s">
        <v>100</v>
      </c>
      <c r="C16" s="586">
        <v>147137.22</v>
      </c>
      <c r="D16" s="586">
        <v>276150.83</v>
      </c>
    </row>
    <row r="17" spans="1:4" ht="15.75">
      <c r="A17" s="440" t="s">
        <v>26</v>
      </c>
      <c r="B17" s="439" t="s">
        <v>101</v>
      </c>
      <c r="C17" s="586"/>
      <c r="D17" s="586"/>
    </row>
    <row r="18" spans="1:4" ht="15.75">
      <c r="A18" s="440" t="s">
        <v>703</v>
      </c>
      <c r="B18" s="439" t="s">
        <v>102</v>
      </c>
      <c r="C18" s="586"/>
      <c r="D18" s="586"/>
    </row>
    <row r="19" spans="1:4" ht="15.75">
      <c r="A19" s="440" t="s">
        <v>709</v>
      </c>
      <c r="B19" s="439" t="s">
        <v>103</v>
      </c>
      <c r="C19" s="586">
        <v>147137.22</v>
      </c>
      <c r="D19" s="586">
        <v>276150.83</v>
      </c>
    </row>
    <row r="20" spans="1:4">
      <c r="B20" s="916"/>
      <c r="C20" s="916"/>
      <c r="D20" s="916"/>
    </row>
    <row r="21" spans="1:4">
      <c r="B21" s="917" t="s">
        <v>351</v>
      </c>
      <c r="C21" s="917"/>
      <c r="D21" s="917"/>
    </row>
    <row r="24" spans="1:4">
      <c r="B24" s="545" t="s">
        <v>802</v>
      </c>
      <c r="C24" s="545"/>
      <c r="D24" s="545" t="s">
        <v>803</v>
      </c>
    </row>
    <row r="25" spans="1:4">
      <c r="B25" s="545"/>
      <c r="C25" s="545"/>
      <c r="D25" s="545"/>
    </row>
    <row r="26" spans="1:4">
      <c r="B26" s="545"/>
      <c r="C26" s="545"/>
      <c r="D26" s="545"/>
    </row>
    <row r="27" spans="1:4">
      <c r="B27" s="545" t="s">
        <v>804</v>
      </c>
      <c r="C27" s="545"/>
      <c r="D27" s="545" t="s">
        <v>805</v>
      </c>
    </row>
  </sheetData>
  <mergeCells count="4">
    <mergeCell ref="B9:D9"/>
    <mergeCell ref="B11:D11"/>
    <mergeCell ref="B20:D20"/>
    <mergeCell ref="B21:D2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30"/>
  <sheetViews>
    <sheetView workbookViewId="0">
      <selection activeCell="C6" sqref="C6"/>
    </sheetView>
  </sheetViews>
  <sheetFormatPr defaultColWidth="9.140625" defaultRowHeight="12.75"/>
  <cols>
    <col min="1" max="1" width="5.5703125" style="493" customWidth="1"/>
    <col min="2" max="2" width="1.85546875" style="493" customWidth="1"/>
    <col min="3" max="3" width="52" style="493" customWidth="1"/>
    <col min="4" max="4" width="19.28515625" style="493" customWidth="1"/>
    <col min="5" max="5" width="20.7109375" style="493" customWidth="1"/>
    <col min="6" max="16384" width="9.140625" style="493"/>
  </cols>
  <sheetData>
    <row r="1" spans="1:5" s="540" customFormat="1">
      <c r="C1" s="148" t="s">
        <v>799</v>
      </c>
      <c r="D1" s="438"/>
    </row>
    <row r="2" spans="1:5" s="540" customFormat="1">
      <c r="C2" s="148" t="s">
        <v>808</v>
      </c>
      <c r="D2" s="438"/>
    </row>
    <row r="3" spans="1:5" s="540" customFormat="1">
      <c r="C3" s="530">
        <v>44267</v>
      </c>
      <c r="D3" s="438"/>
    </row>
    <row r="4" spans="1:5" s="540" customFormat="1"/>
    <row r="5" spans="1:5" ht="15">
      <c r="D5" s="538" t="s">
        <v>834</v>
      </c>
      <c r="E5" s="105"/>
    </row>
    <row r="6" spans="1:5">
      <c r="A6" s="98"/>
      <c r="B6" s="98"/>
      <c r="C6" s="98"/>
      <c r="D6" s="897" t="s">
        <v>818</v>
      </c>
      <c r="E6" s="897"/>
    </row>
    <row r="7" spans="1:5">
      <c r="A7" s="98"/>
      <c r="B7" s="98"/>
      <c r="C7" s="99"/>
      <c r="D7" s="473" t="s">
        <v>819</v>
      </c>
      <c r="E7" s="320"/>
    </row>
    <row r="8" spans="1:5">
      <c r="A8" s="98"/>
      <c r="B8" s="98"/>
      <c r="C8" s="99"/>
      <c r="D8" s="320"/>
      <c r="E8" s="320"/>
    </row>
    <row r="9" spans="1:5" ht="33" customHeight="1">
      <c r="A9" s="922" t="s">
        <v>371</v>
      </c>
      <c r="B9" s="922"/>
      <c r="C9" s="922"/>
      <c r="D9" s="922"/>
      <c r="E9" s="922"/>
    </row>
    <row r="10" spans="1:5" ht="12.75" customHeight="1">
      <c r="A10" s="495"/>
      <c r="B10" s="495"/>
      <c r="C10" s="495"/>
      <c r="D10" s="495"/>
      <c r="E10" s="495"/>
    </row>
    <row r="11" spans="1:5" ht="49.5" customHeight="1">
      <c r="A11" s="868" t="s">
        <v>714</v>
      </c>
      <c r="B11" s="868"/>
      <c r="C11" s="868"/>
      <c r="D11" s="868"/>
      <c r="E11" s="868"/>
    </row>
    <row r="12" spans="1:5" ht="14.25">
      <c r="A12" s="98"/>
      <c r="B12" s="98"/>
      <c r="C12" s="98"/>
      <c r="D12" s="535" t="s">
        <v>801</v>
      </c>
      <c r="E12" s="98"/>
    </row>
    <row r="13" spans="1:5" ht="25.5">
      <c r="A13" s="494" t="s">
        <v>502</v>
      </c>
      <c r="B13" s="839" t="s">
        <v>352</v>
      </c>
      <c r="C13" s="923"/>
      <c r="D13" s="494" t="s">
        <v>666</v>
      </c>
      <c r="E13" s="494" t="s">
        <v>667</v>
      </c>
    </row>
    <row r="14" spans="1:5">
      <c r="A14" s="101">
        <v>1</v>
      </c>
      <c r="B14" s="924">
        <v>2</v>
      </c>
      <c r="C14" s="925"/>
      <c r="D14" s="101">
        <v>3</v>
      </c>
      <c r="E14" s="101">
        <v>4</v>
      </c>
    </row>
    <row r="15" spans="1:5" ht="15.75">
      <c r="A15" s="500" t="s">
        <v>503</v>
      </c>
      <c r="B15" s="841" t="s">
        <v>377</v>
      </c>
      <c r="C15" s="926"/>
      <c r="D15" s="112">
        <v>1367761.05</v>
      </c>
      <c r="E15" s="117">
        <v>1281040.24</v>
      </c>
    </row>
    <row r="16" spans="1:5" ht="15.75">
      <c r="A16" s="9" t="s">
        <v>339</v>
      </c>
      <c r="B16" s="492"/>
      <c r="C16" s="321" t="s">
        <v>372</v>
      </c>
      <c r="D16" s="111"/>
      <c r="E16" s="117"/>
    </row>
    <row r="17" spans="1:5" ht="25.5">
      <c r="A17" s="9" t="s">
        <v>340</v>
      </c>
      <c r="B17" s="492"/>
      <c r="C17" s="321" t="s">
        <v>715</v>
      </c>
      <c r="D17" s="111"/>
      <c r="E17" s="117"/>
    </row>
    <row r="18" spans="1:5" ht="15.75">
      <c r="A18" s="324" t="s">
        <v>303</v>
      </c>
      <c r="B18" s="323"/>
      <c r="C18" s="321" t="s">
        <v>373</v>
      </c>
      <c r="D18" s="111">
        <v>1367761.05</v>
      </c>
      <c r="E18" s="117">
        <v>1281040.24</v>
      </c>
    </row>
    <row r="19" spans="1:5" ht="15.75">
      <c r="A19" s="501" t="s">
        <v>431</v>
      </c>
      <c r="B19" s="323"/>
      <c r="C19" s="321" t="s">
        <v>374</v>
      </c>
      <c r="D19" s="111"/>
      <c r="E19" s="117"/>
    </row>
    <row r="20" spans="1:5" ht="15.75">
      <c r="A20" s="500" t="s">
        <v>505</v>
      </c>
      <c r="B20" s="825" t="s">
        <v>378</v>
      </c>
      <c r="C20" s="865"/>
      <c r="D20" s="112"/>
      <c r="E20" s="117"/>
    </row>
    <row r="21" spans="1:5" ht="15.75">
      <c r="A21" s="500" t="s">
        <v>507</v>
      </c>
      <c r="B21" s="325" t="s">
        <v>673</v>
      </c>
      <c r="C21" s="326"/>
      <c r="D21" s="112">
        <v>1367761.05</v>
      </c>
      <c r="E21" s="117">
        <v>1281040.24</v>
      </c>
    </row>
    <row r="22" spans="1:5">
      <c r="A22" s="918" t="s">
        <v>717</v>
      </c>
      <c r="B22" s="918"/>
      <c r="C22" s="918"/>
      <c r="D22" s="918"/>
      <c r="E22" s="918"/>
    </row>
    <row r="23" spans="1:5" ht="24.6" customHeight="1">
      <c r="A23" s="919" t="s">
        <v>716</v>
      </c>
      <c r="B23" s="920"/>
      <c r="C23" s="920"/>
      <c r="D23" s="920"/>
      <c r="E23" s="920"/>
    </row>
    <row r="24" spans="1:5">
      <c r="A24" s="921" t="s">
        <v>375</v>
      </c>
      <c r="B24" s="921"/>
      <c r="C24" s="921"/>
      <c r="D24" s="921"/>
      <c r="E24" s="921"/>
    </row>
    <row r="25" spans="1:5" ht="27.75" customHeight="1"/>
    <row r="26" spans="1:5" ht="23.25" customHeight="1"/>
    <row r="27" spans="1:5">
      <c r="C27" s="546" t="s">
        <v>802</v>
      </c>
      <c r="D27" s="546" t="s">
        <v>803</v>
      </c>
    </row>
    <row r="30" spans="1:5">
      <c r="C30" s="546" t="s">
        <v>804</v>
      </c>
      <c r="D30" s="546" t="s">
        <v>805</v>
      </c>
    </row>
  </sheetData>
  <mergeCells count="10">
    <mergeCell ref="D6:E6"/>
    <mergeCell ref="A22:E22"/>
    <mergeCell ref="A23:E23"/>
    <mergeCell ref="A24:E24"/>
    <mergeCell ref="A9:E9"/>
    <mergeCell ref="A11:E11"/>
    <mergeCell ref="B13:C13"/>
    <mergeCell ref="B14:C14"/>
    <mergeCell ref="B15:C15"/>
    <mergeCell ref="B20:C20"/>
  </mergeCells>
  <pageMargins left="0.25" right="0.25"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6"/>
  <sheetViews>
    <sheetView showGridLines="0" view="pageBreakPreview" zoomScaleNormal="100" workbookViewId="0">
      <selection activeCell="D16" sqref="D16"/>
    </sheetView>
  </sheetViews>
  <sheetFormatPr defaultColWidth="9.140625" defaultRowHeight="12.75"/>
  <cols>
    <col min="1" max="1" width="5.5703125" style="38" customWidth="1"/>
    <col min="2" max="2" width="1.85546875" style="38" customWidth="1"/>
    <col min="3" max="3" width="57.28515625" style="38" customWidth="1"/>
    <col min="4" max="5" width="12.28515625" style="38" customWidth="1"/>
    <col min="6" max="16384" width="9.140625" style="38"/>
  </cols>
  <sheetData>
    <row r="1" spans="1:5">
      <c r="C1" s="97"/>
      <c r="D1" s="97"/>
      <c r="E1" s="97"/>
    </row>
    <row r="2" spans="1:5">
      <c r="A2" s="98"/>
      <c r="B2" s="98"/>
      <c r="C2" s="148" t="s">
        <v>799</v>
      </c>
      <c r="D2" s="1"/>
      <c r="E2" s="1"/>
    </row>
    <row r="3" spans="1:5">
      <c r="A3" s="98"/>
      <c r="B3" s="98"/>
      <c r="C3" s="148" t="s">
        <v>808</v>
      </c>
    </row>
    <row r="4" spans="1:5" s="540" customFormat="1">
      <c r="A4" s="98"/>
      <c r="B4" s="98"/>
      <c r="C4" s="530">
        <v>44267</v>
      </c>
    </row>
    <row r="5" spans="1:5" s="540" customFormat="1">
      <c r="A5" s="98"/>
      <c r="B5" s="98"/>
      <c r="C5" s="34" t="s">
        <v>835</v>
      </c>
    </row>
    <row r="6" spans="1:5" s="540" customFormat="1">
      <c r="A6" s="98"/>
      <c r="B6" s="98"/>
      <c r="C6" s="473" t="s">
        <v>424</v>
      </c>
    </row>
    <row r="7" spans="1:5" s="540" customFormat="1">
      <c r="A7" s="98"/>
      <c r="B7" s="98"/>
      <c r="C7" s="34" t="s">
        <v>425</v>
      </c>
    </row>
    <row r="8" spans="1:5">
      <c r="A8" s="98"/>
      <c r="B8" s="98"/>
      <c r="C8" s="98"/>
      <c r="D8" s="98"/>
      <c r="E8" s="98"/>
    </row>
    <row r="9" spans="1:5" ht="45" customHeight="1">
      <c r="A9" s="846" t="s">
        <v>445</v>
      </c>
      <c r="B9" s="846"/>
      <c r="C9" s="846"/>
      <c r="D9" s="846"/>
      <c r="E9" s="846"/>
    </row>
    <row r="10" spans="1:5" ht="12.75" customHeight="1">
      <c r="A10" s="100"/>
      <c r="B10" s="100"/>
      <c r="C10" s="100"/>
      <c r="D10" s="100"/>
      <c r="E10" s="100"/>
    </row>
    <row r="11" spans="1:5" ht="15" customHeight="1">
      <c r="A11" s="846" t="s">
        <v>426</v>
      </c>
      <c r="B11" s="846"/>
      <c r="C11" s="846"/>
      <c r="D11" s="846"/>
      <c r="E11" s="846"/>
    </row>
    <row r="12" spans="1:5" s="540" customFormat="1" ht="15" customHeight="1">
      <c r="A12" s="541"/>
      <c r="B12" s="541"/>
      <c r="C12" s="541"/>
      <c r="D12" s="541"/>
      <c r="E12" s="541"/>
    </row>
    <row r="13" spans="1:5" ht="15">
      <c r="A13" s="107"/>
      <c r="B13" s="107"/>
      <c r="C13" s="535" t="s">
        <v>822</v>
      </c>
      <c r="D13" s="107"/>
      <c r="E13" s="107"/>
    </row>
    <row r="14" spans="1:5" ht="57.75" customHeight="1">
      <c r="A14" s="108" t="s">
        <v>502</v>
      </c>
      <c r="B14" s="928" t="s">
        <v>352</v>
      </c>
      <c r="C14" s="929"/>
      <c r="D14" s="108" t="s">
        <v>666</v>
      </c>
      <c r="E14" s="108" t="s">
        <v>667</v>
      </c>
    </row>
    <row r="15" spans="1:5" ht="15.75">
      <c r="A15" s="109">
        <v>1</v>
      </c>
      <c r="B15" s="930">
        <v>2</v>
      </c>
      <c r="C15" s="931"/>
      <c r="D15" s="109">
        <v>3</v>
      </c>
      <c r="E15" s="109">
        <v>4</v>
      </c>
    </row>
    <row r="16" spans="1:5" ht="15" customHeight="1">
      <c r="A16" s="108" t="s">
        <v>503</v>
      </c>
      <c r="B16" s="932" t="s">
        <v>427</v>
      </c>
      <c r="C16" s="933"/>
      <c r="D16" s="108">
        <v>0</v>
      </c>
      <c r="E16" s="116">
        <v>0</v>
      </c>
    </row>
    <row r="17" spans="1:5" ht="15" customHeight="1">
      <c r="A17" s="112" t="s">
        <v>339</v>
      </c>
      <c r="B17" s="115"/>
      <c r="C17" s="114" t="s">
        <v>428</v>
      </c>
      <c r="D17" s="112"/>
      <c r="E17" s="117"/>
    </row>
    <row r="18" spans="1:5" ht="15" customHeight="1">
      <c r="A18" s="112" t="s">
        <v>340</v>
      </c>
      <c r="B18" s="115"/>
      <c r="C18" s="114" t="s">
        <v>429</v>
      </c>
      <c r="D18" s="112"/>
      <c r="E18" s="117"/>
    </row>
    <row r="19" spans="1:5" ht="15" customHeight="1">
      <c r="A19" s="112" t="s">
        <v>303</v>
      </c>
      <c r="B19" s="121"/>
      <c r="C19" s="122" t="s">
        <v>430</v>
      </c>
      <c r="D19" s="112"/>
      <c r="E19" s="117"/>
    </row>
    <row r="20" spans="1:5" ht="15" customHeight="1">
      <c r="A20" s="110" t="s">
        <v>431</v>
      </c>
      <c r="B20" s="123"/>
      <c r="C20" s="114" t="s">
        <v>432</v>
      </c>
      <c r="D20" s="111"/>
      <c r="E20" s="117"/>
    </row>
    <row r="21" spans="1:5" ht="15" customHeight="1">
      <c r="A21" s="112" t="s">
        <v>433</v>
      </c>
      <c r="B21" s="124"/>
      <c r="C21" s="125" t="s">
        <v>446</v>
      </c>
      <c r="D21" s="112"/>
      <c r="E21" s="117"/>
    </row>
    <row r="22" spans="1:5" ht="15" customHeight="1">
      <c r="A22" s="112" t="s">
        <v>434</v>
      </c>
      <c r="B22" s="126"/>
      <c r="C22" s="114" t="s">
        <v>435</v>
      </c>
      <c r="D22" s="112"/>
      <c r="E22" s="117"/>
    </row>
    <row r="23" spans="1:5" ht="15" customHeight="1">
      <c r="A23" s="108" t="s">
        <v>505</v>
      </c>
      <c r="B23" s="119" t="s">
        <v>436</v>
      </c>
      <c r="C23" s="127"/>
      <c r="D23" s="108">
        <v>0</v>
      </c>
      <c r="E23" s="116">
        <v>0</v>
      </c>
    </row>
    <row r="24" spans="1:5" ht="15" customHeight="1">
      <c r="A24" s="112" t="s">
        <v>341</v>
      </c>
      <c r="B24" s="113"/>
      <c r="C24" s="118" t="s">
        <v>437</v>
      </c>
      <c r="D24" s="112"/>
      <c r="E24" s="117"/>
    </row>
    <row r="25" spans="1:5" ht="15" customHeight="1">
      <c r="A25" s="112" t="s">
        <v>342</v>
      </c>
      <c r="B25" s="113"/>
      <c r="C25" s="118" t="s">
        <v>438</v>
      </c>
      <c r="D25" s="112"/>
      <c r="E25" s="117"/>
    </row>
    <row r="26" spans="1:5" ht="15" customHeight="1">
      <c r="A26" s="112" t="s">
        <v>439</v>
      </c>
      <c r="B26" s="113"/>
      <c r="C26" s="118" t="s">
        <v>440</v>
      </c>
      <c r="D26" s="112"/>
      <c r="E26" s="117"/>
    </row>
    <row r="27" spans="1:5" ht="15" customHeight="1">
      <c r="A27" s="112" t="s">
        <v>441</v>
      </c>
      <c r="B27" s="128"/>
      <c r="C27" s="120" t="s">
        <v>442</v>
      </c>
      <c r="D27" s="112"/>
      <c r="E27" s="117"/>
    </row>
    <row r="28" spans="1:5" ht="15" customHeight="1">
      <c r="A28" s="108" t="s">
        <v>507</v>
      </c>
      <c r="B28" s="129" t="s">
        <v>443</v>
      </c>
      <c r="C28" s="130"/>
      <c r="D28" s="108">
        <v>0</v>
      </c>
      <c r="E28" s="116">
        <v>0</v>
      </c>
    </row>
    <row r="29" spans="1:5" ht="15" customHeight="1">
      <c r="A29" s="131"/>
      <c r="B29" s="119"/>
      <c r="C29" s="132"/>
      <c r="D29" s="131"/>
      <c r="E29" s="133"/>
    </row>
    <row r="30" spans="1:5" ht="12.95" customHeight="1">
      <c r="A30" s="105" t="s">
        <v>444</v>
      </c>
      <c r="B30" s="106"/>
      <c r="C30" s="106"/>
      <c r="D30" s="104"/>
      <c r="E30" s="104"/>
    </row>
    <row r="31" spans="1:5">
      <c r="A31" s="927" t="s">
        <v>351</v>
      </c>
      <c r="B31" s="927"/>
      <c r="C31" s="927"/>
      <c r="D31" s="927"/>
      <c r="E31" s="927"/>
    </row>
    <row r="34" spans="3:3">
      <c r="C34" s="546" t="s">
        <v>820</v>
      </c>
    </row>
    <row r="36" spans="3:3">
      <c r="C36" s="546" t="s">
        <v>821</v>
      </c>
    </row>
  </sheetData>
  <mergeCells count="6">
    <mergeCell ref="A9:E9"/>
    <mergeCell ref="A11:E11"/>
    <mergeCell ref="A31:E31"/>
    <mergeCell ref="B14:C14"/>
    <mergeCell ref="B15:C15"/>
    <mergeCell ref="B16:C16"/>
  </mergeCells>
  <phoneticPr fontId="10" type="noConversion"/>
  <printOptions horizontalCentered="1"/>
  <pageMargins left="0.55118110236220474" right="0.55118110236220474" top="0.78740157480314965" bottom="0.78740157480314965" header="0.51181102362204722" footer="0.51181102362204722"/>
  <pageSetup paperSize="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P51"/>
  <sheetViews>
    <sheetView workbookViewId="0">
      <selection activeCell="K16" sqref="K16:O45"/>
    </sheetView>
  </sheetViews>
  <sheetFormatPr defaultRowHeight="12.75"/>
  <cols>
    <col min="1" max="1" width="4.42578125" customWidth="1"/>
    <col min="2" max="2" width="1.140625" customWidth="1"/>
    <col min="3" max="3" width="1" customWidth="1"/>
    <col min="4" max="4" width="35.42578125" customWidth="1"/>
    <col min="5" max="5" width="8.7109375" bestFit="1" customWidth="1"/>
    <col min="6" max="6" width="6.7109375" bestFit="1" customWidth="1"/>
    <col min="7" max="7" width="9.7109375" customWidth="1"/>
    <col min="8" max="8" width="8.28515625" customWidth="1"/>
    <col min="9" max="9" width="8.140625" bestFit="1" customWidth="1"/>
    <col min="10" max="10" width="8.140625" customWidth="1"/>
    <col min="11" max="11" width="14.42578125" customWidth="1"/>
    <col min="12" max="12" width="9.7109375" customWidth="1"/>
    <col min="13" max="13" width="7.28515625" customWidth="1"/>
    <col min="14" max="14" width="9.28515625" customWidth="1"/>
    <col min="15" max="15" width="12.7109375" customWidth="1"/>
  </cols>
  <sheetData>
    <row r="1" spans="1:16">
      <c r="D1" s="148" t="s">
        <v>799</v>
      </c>
      <c r="E1" s="475"/>
    </row>
    <row r="2" spans="1:16">
      <c r="D2" s="148" t="s">
        <v>808</v>
      </c>
      <c r="E2" s="465"/>
    </row>
    <row r="3" spans="1:16">
      <c r="D3" s="530">
        <v>44267</v>
      </c>
      <c r="E3" s="465"/>
    </row>
    <row r="4" spans="1:16">
      <c r="L4" s="549" t="s">
        <v>826</v>
      </c>
    </row>
    <row r="5" spans="1:16" ht="4.5" customHeight="1">
      <c r="A5" s="407"/>
      <c r="B5" s="407"/>
      <c r="C5" s="407"/>
      <c r="D5" s="407"/>
      <c r="E5" s="407"/>
      <c r="F5" s="407"/>
      <c r="G5" s="407"/>
      <c r="H5" s="407"/>
      <c r="I5" s="407"/>
      <c r="J5" s="407"/>
      <c r="K5" s="407"/>
      <c r="L5" s="407"/>
      <c r="M5" s="408"/>
      <c r="N5" s="408"/>
      <c r="O5" s="408"/>
      <c r="P5" s="409"/>
    </row>
    <row r="6" spans="1:16" ht="11.25" customHeight="1">
      <c r="A6" s="407"/>
      <c r="B6" s="407"/>
      <c r="C6" s="407"/>
      <c r="D6" s="407"/>
      <c r="E6" s="407"/>
      <c r="F6" s="407"/>
      <c r="G6" s="407"/>
      <c r="H6" s="407"/>
      <c r="I6" s="407"/>
      <c r="J6" s="407"/>
      <c r="K6" s="407"/>
      <c r="L6" s="410" t="s">
        <v>147</v>
      </c>
      <c r="M6" s="144"/>
      <c r="O6" s="410"/>
      <c r="P6" s="409"/>
    </row>
    <row r="7" spans="1:16">
      <c r="A7" s="407"/>
      <c r="B7" s="407"/>
      <c r="C7" s="407"/>
      <c r="D7" s="407"/>
      <c r="E7" s="407"/>
      <c r="F7" s="407"/>
      <c r="G7" s="407"/>
      <c r="H7" s="407"/>
      <c r="I7" s="407"/>
      <c r="J7" s="407"/>
      <c r="K7" s="407"/>
      <c r="L7" s="410" t="s">
        <v>148</v>
      </c>
      <c r="O7" s="410"/>
      <c r="P7" s="409"/>
    </row>
    <row r="8" spans="1:16" ht="6" customHeight="1">
      <c r="A8" s="407"/>
      <c r="B8" s="407"/>
      <c r="C8" s="407"/>
      <c r="D8" s="407"/>
      <c r="E8" s="407"/>
      <c r="F8" s="407"/>
      <c r="G8" s="407"/>
      <c r="H8" s="407"/>
      <c r="I8" s="407"/>
      <c r="J8" s="407"/>
      <c r="K8" s="407"/>
      <c r="L8" s="407"/>
      <c r="M8" s="407"/>
      <c r="N8" s="407"/>
      <c r="O8" s="407"/>
    </row>
    <row r="9" spans="1:16">
      <c r="A9" s="934" t="s">
        <v>149</v>
      </c>
      <c r="B9" s="934"/>
      <c r="C9" s="934"/>
      <c r="D9" s="934"/>
      <c r="E9" s="934"/>
      <c r="F9" s="934"/>
      <c r="G9" s="934"/>
      <c r="H9" s="934"/>
      <c r="I9" s="934"/>
      <c r="J9" s="934"/>
      <c r="K9" s="934"/>
      <c r="L9" s="934"/>
      <c r="M9" s="934"/>
      <c r="N9" s="934"/>
      <c r="O9" s="934"/>
    </row>
    <row r="10" spans="1:16" ht="9" customHeight="1">
      <c r="A10" s="144"/>
      <c r="B10" s="144"/>
      <c r="C10" s="144"/>
      <c r="D10" s="144"/>
      <c r="E10" s="144"/>
      <c r="F10" s="144"/>
      <c r="G10" s="144"/>
      <c r="H10" s="144"/>
      <c r="I10" s="144"/>
      <c r="J10" s="144"/>
      <c r="K10" s="144"/>
      <c r="L10" s="144"/>
      <c r="M10" s="144"/>
      <c r="N10" s="144"/>
      <c r="O10" s="144"/>
    </row>
    <row r="11" spans="1:16">
      <c r="A11" s="935" t="s">
        <v>848</v>
      </c>
      <c r="B11" s="935"/>
      <c r="C11" s="935"/>
      <c r="D11" s="935"/>
      <c r="E11" s="935"/>
      <c r="F11" s="935"/>
      <c r="G11" s="935"/>
      <c r="H11" s="935"/>
      <c r="I11" s="935"/>
      <c r="J11" s="935"/>
      <c r="K11" s="935"/>
      <c r="L11" s="935"/>
      <c r="M11" s="935"/>
      <c r="N11" s="935"/>
      <c r="O11" s="935"/>
    </row>
    <row r="12" spans="1:16">
      <c r="A12" s="411"/>
      <c r="B12" s="411"/>
      <c r="C12" s="411"/>
      <c r="D12" s="411"/>
      <c r="E12" s="411"/>
      <c r="F12" s="411"/>
      <c r="G12" s="411"/>
      <c r="H12" s="411"/>
      <c r="I12" s="411"/>
      <c r="J12" s="411"/>
      <c r="K12" s="411"/>
      <c r="L12" s="569" t="s">
        <v>801</v>
      </c>
      <c r="M12" s="411"/>
      <c r="N12" s="411"/>
      <c r="O12" s="411"/>
    </row>
    <row r="13" spans="1:16">
      <c r="A13" s="936" t="s">
        <v>150</v>
      </c>
      <c r="B13" s="937" t="s">
        <v>151</v>
      </c>
      <c r="C13" s="938"/>
      <c r="D13" s="939"/>
      <c r="E13" s="943" t="s">
        <v>152</v>
      </c>
      <c r="F13" s="943"/>
      <c r="G13" s="943"/>
      <c r="H13" s="943"/>
      <c r="I13" s="943"/>
      <c r="J13" s="943"/>
      <c r="K13" s="943"/>
      <c r="L13" s="943"/>
      <c r="M13" s="943"/>
      <c r="N13" s="943"/>
      <c r="O13" s="847" t="s">
        <v>153</v>
      </c>
    </row>
    <row r="14" spans="1:16" ht="54.75" customHeight="1">
      <c r="A14" s="936"/>
      <c r="B14" s="940"/>
      <c r="C14" s="941"/>
      <c r="D14" s="942"/>
      <c r="E14" s="568" t="s">
        <v>154</v>
      </c>
      <c r="F14" s="559" t="s">
        <v>155</v>
      </c>
      <c r="G14" s="558" t="s">
        <v>156</v>
      </c>
      <c r="H14" s="559" t="s">
        <v>157</v>
      </c>
      <c r="I14" s="558" t="s">
        <v>158</v>
      </c>
      <c r="J14" s="558" t="s">
        <v>159</v>
      </c>
      <c r="K14" s="558" t="s">
        <v>160</v>
      </c>
      <c r="L14" s="558" t="s">
        <v>161</v>
      </c>
      <c r="M14" s="559" t="s">
        <v>162</v>
      </c>
      <c r="N14" s="558" t="s">
        <v>163</v>
      </c>
      <c r="O14" s="847"/>
    </row>
    <row r="15" spans="1:16">
      <c r="A15" s="392">
        <v>1</v>
      </c>
      <c r="B15" s="944">
        <v>2</v>
      </c>
      <c r="C15" s="944"/>
      <c r="D15" s="945"/>
      <c r="E15" s="392">
        <v>3</v>
      </c>
      <c r="F15" s="392">
        <v>4</v>
      </c>
      <c r="G15" s="392">
        <v>5</v>
      </c>
      <c r="H15" s="392">
        <v>6</v>
      </c>
      <c r="I15" s="392">
        <v>7</v>
      </c>
      <c r="J15" s="392">
        <v>8</v>
      </c>
      <c r="K15" s="392">
        <v>9</v>
      </c>
      <c r="L15" s="392">
        <v>10</v>
      </c>
      <c r="M15" s="392">
        <v>11</v>
      </c>
      <c r="N15" s="392">
        <v>12</v>
      </c>
      <c r="O15" s="392">
        <v>13</v>
      </c>
    </row>
    <row r="16" spans="1:16" ht="15">
      <c r="A16" s="412" t="s">
        <v>503</v>
      </c>
      <c r="B16" s="413" t="s">
        <v>676</v>
      </c>
      <c r="C16" s="414"/>
      <c r="D16" s="414"/>
      <c r="E16" s="393"/>
      <c r="F16" s="393"/>
      <c r="G16" s="393"/>
      <c r="H16" s="393"/>
      <c r="I16" s="393"/>
      <c r="J16" s="393"/>
      <c r="K16" s="969">
        <v>-1460491.66</v>
      </c>
      <c r="L16" s="969"/>
      <c r="M16" s="969"/>
      <c r="N16" s="969"/>
      <c r="O16" s="970">
        <v>-1460491.66</v>
      </c>
    </row>
    <row r="17" spans="1:15" ht="14.25" customHeight="1">
      <c r="A17" s="163" t="s">
        <v>339</v>
      </c>
      <c r="B17" s="339"/>
      <c r="C17" s="415" t="s">
        <v>309</v>
      </c>
      <c r="D17" s="416"/>
      <c r="E17" s="393"/>
      <c r="F17" s="393"/>
      <c r="G17" s="393"/>
      <c r="H17" s="393"/>
      <c r="I17" s="393"/>
      <c r="J17" s="393"/>
      <c r="K17" s="970">
        <v>-1076614.29</v>
      </c>
      <c r="L17" s="969"/>
      <c r="M17" s="969"/>
      <c r="N17" s="969"/>
      <c r="O17" s="970">
        <v>-1076614.29</v>
      </c>
    </row>
    <row r="18" spans="1:15" ht="15">
      <c r="A18" s="417" t="s">
        <v>340</v>
      </c>
      <c r="B18" s="418"/>
      <c r="C18" s="419" t="s">
        <v>198</v>
      </c>
      <c r="D18" s="420"/>
      <c r="E18" s="393"/>
      <c r="F18" s="393"/>
      <c r="G18" s="393"/>
      <c r="H18" s="393"/>
      <c r="I18" s="393"/>
      <c r="J18" s="393"/>
      <c r="K18" s="969">
        <v>-14620.44</v>
      </c>
      <c r="L18" s="969"/>
      <c r="M18" s="969"/>
      <c r="N18" s="969"/>
      <c r="O18" s="969">
        <v>-14620.44</v>
      </c>
    </row>
    <row r="19" spans="1:15" ht="15">
      <c r="A19" s="421" t="s">
        <v>303</v>
      </c>
      <c r="B19" s="422"/>
      <c r="C19" s="423" t="s">
        <v>310</v>
      </c>
      <c r="D19" s="416"/>
      <c r="E19" s="393"/>
      <c r="F19" s="393"/>
      <c r="G19" s="393"/>
      <c r="H19" s="393"/>
      <c r="I19" s="393"/>
      <c r="J19" s="393"/>
      <c r="K19" s="970">
        <v>-31536.6</v>
      </c>
      <c r="L19" s="969"/>
      <c r="M19" s="969"/>
      <c r="N19" s="969"/>
      <c r="O19" s="970">
        <v>-31536.6</v>
      </c>
    </row>
    <row r="20" spans="1:15" ht="15">
      <c r="A20" s="424" t="s">
        <v>431</v>
      </c>
      <c r="B20" s="422"/>
      <c r="C20" s="423" t="s">
        <v>202</v>
      </c>
      <c r="D20" s="425"/>
      <c r="E20" s="393"/>
      <c r="F20" s="393"/>
      <c r="G20" s="393"/>
      <c r="H20" s="393"/>
      <c r="I20" s="393"/>
      <c r="J20" s="393"/>
      <c r="K20" s="969"/>
      <c r="L20" s="969"/>
      <c r="M20" s="969"/>
      <c r="N20" s="969"/>
      <c r="O20" s="969"/>
    </row>
    <row r="21" spans="1:15" ht="15">
      <c r="A21" s="424" t="s">
        <v>433</v>
      </c>
      <c r="B21" s="422"/>
      <c r="C21" s="423" t="s">
        <v>204</v>
      </c>
      <c r="D21" s="425"/>
      <c r="E21" s="393"/>
      <c r="F21" s="393"/>
      <c r="G21" s="393"/>
      <c r="H21" s="393"/>
      <c r="I21" s="393"/>
      <c r="J21" s="393"/>
      <c r="K21" s="969">
        <v>-4631.9799999999996</v>
      </c>
      <c r="L21" s="969"/>
      <c r="M21" s="969"/>
      <c r="N21" s="969"/>
      <c r="O21" s="969">
        <v>-4631.9799999999996</v>
      </c>
    </row>
    <row r="22" spans="1:15" ht="15">
      <c r="A22" s="424" t="s">
        <v>434</v>
      </c>
      <c r="B22" s="422"/>
      <c r="C22" s="423" t="s">
        <v>207</v>
      </c>
      <c r="D22" s="425"/>
      <c r="E22" s="393"/>
      <c r="F22" s="393"/>
      <c r="G22" s="393"/>
      <c r="H22" s="393"/>
      <c r="I22" s="393"/>
      <c r="J22" s="393"/>
      <c r="K22" s="970">
        <v>-32</v>
      </c>
      <c r="L22" s="969"/>
      <c r="M22" s="969"/>
      <c r="N22" s="969"/>
      <c r="O22" s="970">
        <v>-32</v>
      </c>
    </row>
    <row r="23" spans="1:15" ht="15">
      <c r="A23" s="424" t="s">
        <v>457</v>
      </c>
      <c r="B23" s="422"/>
      <c r="C23" s="423" t="s">
        <v>164</v>
      </c>
      <c r="D23" s="425"/>
      <c r="E23" s="393"/>
      <c r="F23" s="393"/>
      <c r="G23" s="393"/>
      <c r="H23" s="393"/>
      <c r="I23" s="393"/>
      <c r="J23" s="393"/>
      <c r="K23" s="969">
        <v>-11778.29</v>
      </c>
      <c r="L23" s="969"/>
      <c r="M23" s="969"/>
      <c r="N23" s="969"/>
      <c r="O23" s="969">
        <v>-11778.29</v>
      </c>
    </row>
    <row r="24" spans="1:15" ht="15">
      <c r="A24" s="424" t="s">
        <v>459</v>
      </c>
      <c r="B24" s="422"/>
      <c r="C24" s="423" t="s">
        <v>165</v>
      </c>
      <c r="D24" s="426"/>
      <c r="E24" s="393"/>
      <c r="F24" s="393"/>
      <c r="G24" s="393"/>
      <c r="H24" s="393"/>
      <c r="I24" s="393"/>
      <c r="J24" s="393"/>
      <c r="K24" s="969"/>
      <c r="L24" s="969"/>
      <c r="M24" s="969"/>
      <c r="N24" s="969"/>
      <c r="O24" s="969"/>
    </row>
    <row r="25" spans="1:15" ht="15">
      <c r="A25" s="427" t="s">
        <v>166</v>
      </c>
      <c r="B25" s="422"/>
      <c r="C25" s="946" t="s">
        <v>376</v>
      </c>
      <c r="D25" s="947"/>
      <c r="E25" s="393"/>
      <c r="F25" s="393"/>
      <c r="G25" s="393"/>
      <c r="H25" s="393"/>
      <c r="I25" s="393"/>
      <c r="J25" s="393"/>
      <c r="K25" s="969">
        <v>-140428.49</v>
      </c>
      <c r="L25" s="969"/>
      <c r="M25" s="969"/>
      <c r="N25" s="969"/>
      <c r="O25" s="969">
        <v>-140428.49</v>
      </c>
    </row>
    <row r="26" spans="1:15" ht="15">
      <c r="A26" s="417" t="s">
        <v>167</v>
      </c>
      <c r="B26" s="422"/>
      <c r="C26" s="423" t="s">
        <v>276</v>
      </c>
      <c r="D26" s="428"/>
      <c r="E26" s="393"/>
      <c r="F26" s="393"/>
      <c r="G26" s="393"/>
      <c r="H26" s="393"/>
      <c r="I26" s="393"/>
      <c r="J26" s="393"/>
      <c r="K26" s="969"/>
      <c r="L26" s="969"/>
      <c r="M26" s="969"/>
      <c r="N26" s="969"/>
      <c r="O26" s="969"/>
    </row>
    <row r="27" spans="1:15" ht="15">
      <c r="A27" s="424" t="s">
        <v>168</v>
      </c>
      <c r="B27" s="422"/>
      <c r="C27" s="423" t="s">
        <v>318</v>
      </c>
      <c r="D27" s="428"/>
      <c r="E27" s="393"/>
      <c r="F27" s="393"/>
      <c r="G27" s="393"/>
      <c r="H27" s="393"/>
      <c r="I27" s="393"/>
      <c r="J27" s="393"/>
      <c r="K27" s="969">
        <v>-8550.86</v>
      </c>
      <c r="L27" s="969"/>
      <c r="M27" s="969"/>
      <c r="N27" s="969"/>
      <c r="O27" s="969">
        <v>-8550.86</v>
      </c>
    </row>
    <row r="28" spans="1:15" ht="15">
      <c r="A28" s="424" t="s">
        <v>169</v>
      </c>
      <c r="B28" s="422"/>
      <c r="C28" s="423" t="s">
        <v>170</v>
      </c>
      <c r="D28" s="428"/>
      <c r="E28" s="393"/>
      <c r="F28" s="393"/>
      <c r="G28" s="393"/>
      <c r="H28" s="393"/>
      <c r="I28" s="393"/>
      <c r="J28" s="393"/>
      <c r="K28" s="969"/>
      <c r="L28" s="969"/>
      <c r="M28" s="969"/>
      <c r="N28" s="969"/>
      <c r="O28" s="969"/>
    </row>
    <row r="29" spans="1:15" ht="15">
      <c r="A29" s="424" t="s">
        <v>171</v>
      </c>
      <c r="B29" s="422"/>
      <c r="C29" s="423" t="s">
        <v>172</v>
      </c>
      <c r="D29" s="428"/>
      <c r="E29" s="393"/>
      <c r="F29" s="393"/>
      <c r="G29" s="393"/>
      <c r="H29" s="393"/>
      <c r="I29" s="393"/>
      <c r="J29" s="393"/>
      <c r="K29" s="969">
        <v>-167092.10999999999</v>
      </c>
      <c r="L29" s="969"/>
      <c r="M29" s="969"/>
      <c r="N29" s="969"/>
      <c r="O29" s="969">
        <v>-167092.10999999999</v>
      </c>
    </row>
    <row r="30" spans="1:15" ht="15">
      <c r="A30" s="424" t="s">
        <v>173</v>
      </c>
      <c r="B30" s="422"/>
      <c r="C30" s="423" t="s">
        <v>226</v>
      </c>
      <c r="D30" s="428"/>
      <c r="E30" s="393"/>
      <c r="F30" s="393"/>
      <c r="G30" s="393"/>
      <c r="H30" s="393"/>
      <c r="I30" s="393"/>
      <c r="J30" s="393"/>
      <c r="K30" s="970">
        <v>-5206.6000000000004</v>
      </c>
      <c r="L30" s="969"/>
      <c r="M30" s="969"/>
      <c r="N30" s="969"/>
      <c r="O30" s="970">
        <v>-5206.6000000000004</v>
      </c>
    </row>
    <row r="31" spans="1:15" ht="36.75" customHeight="1">
      <c r="A31" s="429" t="s">
        <v>505</v>
      </c>
      <c r="B31" s="948" t="s">
        <v>687</v>
      </c>
      <c r="C31" s="949"/>
      <c r="D31" s="950"/>
      <c r="E31" s="393"/>
      <c r="F31" s="393"/>
      <c r="G31" s="393"/>
      <c r="H31" s="393"/>
      <c r="I31" s="393"/>
      <c r="J31" s="393"/>
      <c r="K31" s="969"/>
      <c r="L31" s="969"/>
      <c r="M31" s="969"/>
      <c r="N31" s="969"/>
      <c r="O31" s="969"/>
    </row>
    <row r="32" spans="1:15" ht="15">
      <c r="A32" s="412" t="s">
        <v>507</v>
      </c>
      <c r="B32" s="951" t="s">
        <v>260</v>
      </c>
      <c r="C32" s="952"/>
      <c r="D32" s="953"/>
      <c r="E32" s="393"/>
      <c r="F32" s="393"/>
      <c r="G32" s="393"/>
      <c r="H32" s="393"/>
      <c r="I32" s="393"/>
      <c r="J32" s="393"/>
      <c r="K32" s="969">
        <v>399710.53</v>
      </c>
      <c r="L32" s="969"/>
      <c r="M32" s="969"/>
      <c r="N32" s="969"/>
      <c r="O32" s="969">
        <v>399710.53</v>
      </c>
    </row>
    <row r="33" spans="1:15" ht="15">
      <c r="A33" s="430" t="s">
        <v>343</v>
      </c>
      <c r="B33" s="431"/>
      <c r="C33" s="432" t="s">
        <v>174</v>
      </c>
      <c r="D33" s="362"/>
      <c r="E33" s="393"/>
      <c r="F33" s="393"/>
      <c r="G33" s="393"/>
      <c r="H33" s="393"/>
      <c r="I33" s="393"/>
      <c r="J33" s="393"/>
      <c r="K33" s="969">
        <v>-1298210.29</v>
      </c>
      <c r="L33" s="969"/>
      <c r="M33" s="969"/>
      <c r="N33" s="969"/>
      <c r="O33" s="970">
        <v>-1298210.29</v>
      </c>
    </row>
    <row r="34" spans="1:15" ht="15">
      <c r="A34" s="433" t="s">
        <v>175</v>
      </c>
      <c r="B34" s="339"/>
      <c r="C34" s="340"/>
      <c r="D34" s="434" t="s">
        <v>309</v>
      </c>
      <c r="E34" s="393"/>
      <c r="F34" s="393"/>
      <c r="G34" s="393"/>
      <c r="H34" s="393"/>
      <c r="I34" s="393"/>
      <c r="J34" s="393"/>
      <c r="K34" s="969">
        <v>-1011528.59</v>
      </c>
      <c r="L34" s="969"/>
      <c r="M34" s="969"/>
      <c r="N34" s="969"/>
      <c r="O34" s="970">
        <v>-1011528.59</v>
      </c>
    </row>
    <row r="35" spans="1:15" ht="15">
      <c r="A35" s="435" t="s">
        <v>176</v>
      </c>
      <c r="B35" s="422"/>
      <c r="C35" s="436"/>
      <c r="D35" s="434" t="s">
        <v>310</v>
      </c>
      <c r="E35" s="393"/>
      <c r="F35" s="393"/>
      <c r="G35" s="393"/>
      <c r="H35" s="393"/>
      <c r="I35" s="393"/>
      <c r="J35" s="393"/>
      <c r="K35" s="970">
        <v>-31073.4</v>
      </c>
      <c r="L35" s="969"/>
      <c r="M35" s="969"/>
      <c r="N35" s="969"/>
      <c r="O35" s="970">
        <v>-31073.4</v>
      </c>
    </row>
    <row r="36" spans="1:15" ht="15">
      <c r="A36" s="435" t="s">
        <v>177</v>
      </c>
      <c r="B36" s="422"/>
      <c r="C36" s="436"/>
      <c r="D36" s="434" t="s">
        <v>311</v>
      </c>
      <c r="E36" s="393"/>
      <c r="F36" s="393"/>
      <c r="G36" s="393"/>
      <c r="H36" s="393"/>
      <c r="I36" s="393"/>
      <c r="J36" s="393"/>
      <c r="K36" s="969"/>
      <c r="L36" s="969"/>
      <c r="M36" s="969"/>
      <c r="N36" s="969"/>
      <c r="O36" s="969"/>
    </row>
    <row r="37" spans="1:15" ht="15">
      <c r="A37" s="435" t="s">
        <v>178</v>
      </c>
      <c r="B37" s="422"/>
      <c r="C37" s="436"/>
      <c r="D37" s="434" t="s">
        <v>312</v>
      </c>
      <c r="E37" s="393"/>
      <c r="F37" s="393"/>
      <c r="G37" s="393"/>
      <c r="H37" s="393"/>
      <c r="I37" s="393"/>
      <c r="J37" s="393"/>
      <c r="K37" s="970">
        <v>-4663.5</v>
      </c>
      <c r="L37" s="969"/>
      <c r="M37" s="969"/>
      <c r="N37" s="969"/>
      <c r="O37" s="970">
        <v>-4663.5</v>
      </c>
    </row>
    <row r="38" spans="1:15" ht="15">
      <c r="A38" s="435" t="s">
        <v>179</v>
      </c>
      <c r="B38" s="422"/>
      <c r="C38" s="436"/>
      <c r="D38" s="434" t="s">
        <v>313</v>
      </c>
      <c r="E38" s="393"/>
      <c r="F38" s="393"/>
      <c r="G38" s="393"/>
      <c r="H38" s="393"/>
      <c r="I38" s="393"/>
      <c r="J38" s="393"/>
      <c r="K38" s="970">
        <v>-32</v>
      </c>
      <c r="L38" s="969"/>
      <c r="M38" s="969"/>
      <c r="N38" s="969"/>
      <c r="O38" s="970">
        <v>-32</v>
      </c>
    </row>
    <row r="39" spans="1:15" ht="15">
      <c r="A39" s="435" t="s">
        <v>180</v>
      </c>
      <c r="B39" s="422"/>
      <c r="C39" s="436"/>
      <c r="D39" s="434" t="s">
        <v>164</v>
      </c>
      <c r="E39" s="393"/>
      <c r="F39" s="393"/>
      <c r="G39" s="393"/>
      <c r="H39" s="393"/>
      <c r="I39" s="393"/>
      <c r="J39" s="393"/>
      <c r="K39" s="969">
        <v>-11603.69</v>
      </c>
      <c r="L39" s="969"/>
      <c r="M39" s="969"/>
      <c r="N39" s="969"/>
      <c r="O39" s="969">
        <v>-11603.69</v>
      </c>
    </row>
    <row r="40" spans="1:15" ht="15">
      <c r="A40" s="435" t="s">
        <v>181</v>
      </c>
      <c r="B40" s="422"/>
      <c r="C40" s="436"/>
      <c r="D40" s="434" t="s">
        <v>315</v>
      </c>
      <c r="E40" s="393"/>
      <c r="F40" s="393"/>
      <c r="G40" s="393"/>
      <c r="H40" s="393"/>
      <c r="I40" s="393"/>
      <c r="J40" s="393"/>
      <c r="K40" s="969">
        <v>-51214.69</v>
      </c>
      <c r="L40" s="969"/>
      <c r="M40" s="969"/>
      <c r="N40" s="969"/>
      <c r="O40" s="969">
        <v>-51214.69</v>
      </c>
    </row>
    <row r="41" spans="1:15" ht="15">
      <c r="A41" s="435" t="s">
        <v>182</v>
      </c>
      <c r="B41" s="422"/>
      <c r="C41" s="436"/>
      <c r="D41" s="434" t="s">
        <v>276</v>
      </c>
      <c r="E41" s="393"/>
      <c r="F41" s="393"/>
      <c r="G41" s="393"/>
      <c r="H41" s="393"/>
      <c r="I41" s="393"/>
      <c r="J41" s="393"/>
      <c r="K41" s="969"/>
      <c r="L41" s="969"/>
      <c r="M41" s="969"/>
      <c r="N41" s="969"/>
      <c r="O41" s="969"/>
    </row>
    <row r="42" spans="1:15" ht="15">
      <c r="A42" s="435" t="s">
        <v>183</v>
      </c>
      <c r="B42" s="422"/>
      <c r="C42" s="436"/>
      <c r="D42" s="434" t="s">
        <v>318</v>
      </c>
      <c r="E42" s="393"/>
      <c r="F42" s="393"/>
      <c r="G42" s="393"/>
      <c r="H42" s="393"/>
      <c r="I42" s="393"/>
      <c r="J42" s="393"/>
      <c r="K42" s="969">
        <v>-8538.83</v>
      </c>
      <c r="L42" s="969"/>
      <c r="M42" s="969"/>
      <c r="N42" s="969"/>
      <c r="O42" s="969">
        <v>-8538.83</v>
      </c>
    </row>
    <row r="43" spans="1:15" ht="15">
      <c r="A43" s="437" t="s">
        <v>184</v>
      </c>
      <c r="B43" s="422"/>
      <c r="C43" s="436"/>
      <c r="D43" s="434" t="s">
        <v>277</v>
      </c>
      <c r="E43" s="393"/>
      <c r="F43" s="393"/>
      <c r="G43" s="393"/>
      <c r="H43" s="393"/>
      <c r="I43" s="393"/>
      <c r="J43" s="393"/>
      <c r="K43" s="969">
        <v>-173918.73</v>
      </c>
      <c r="L43" s="969"/>
      <c r="M43" s="969"/>
      <c r="N43" s="969"/>
      <c r="O43" s="969">
        <v>-173918.73</v>
      </c>
    </row>
    <row r="44" spans="1:15" ht="15">
      <c r="A44" s="417" t="s">
        <v>185</v>
      </c>
      <c r="B44" s="422"/>
      <c r="C44" s="436"/>
      <c r="D44" s="434" t="s">
        <v>278</v>
      </c>
      <c r="E44" s="393"/>
      <c r="F44" s="393"/>
      <c r="G44" s="393"/>
      <c r="H44" s="393"/>
      <c r="I44" s="393"/>
      <c r="J44" s="393"/>
      <c r="K44" s="969"/>
      <c r="L44" s="969"/>
      <c r="M44" s="969"/>
      <c r="N44" s="969"/>
      <c r="O44" s="969"/>
    </row>
    <row r="45" spans="1:15" ht="15">
      <c r="A45" s="417" t="s">
        <v>186</v>
      </c>
      <c r="B45" s="422"/>
      <c r="C45" s="436"/>
      <c r="D45" s="434" t="s">
        <v>279</v>
      </c>
      <c r="E45" s="393"/>
      <c r="F45" s="393"/>
      <c r="G45" s="393"/>
      <c r="H45" s="393"/>
      <c r="I45" s="393"/>
      <c r="J45" s="393"/>
      <c r="K45" s="969">
        <v>-5636.86</v>
      </c>
      <c r="L45" s="969"/>
      <c r="M45" s="969"/>
      <c r="N45" s="969"/>
      <c r="O45" s="969">
        <v>-5636.86</v>
      </c>
    </row>
    <row r="46" spans="1:15">
      <c r="A46" s="954" t="s">
        <v>351</v>
      </c>
      <c r="B46" s="954"/>
      <c r="C46" s="954"/>
      <c r="D46" s="954"/>
      <c r="E46" s="954"/>
      <c r="F46" s="954"/>
      <c r="G46" s="954"/>
      <c r="H46" s="954"/>
      <c r="I46" s="954"/>
      <c r="J46" s="954"/>
      <c r="K46" s="954"/>
      <c r="L46" s="954"/>
      <c r="M46" s="954"/>
      <c r="N46" s="954"/>
      <c r="O46" s="954"/>
    </row>
    <row r="48" spans="1:15">
      <c r="D48" s="549" t="s">
        <v>802</v>
      </c>
      <c r="H48" s="549" t="s">
        <v>803</v>
      </c>
    </row>
    <row r="51" spans="4:8">
      <c r="D51" s="549" t="s">
        <v>804</v>
      </c>
      <c r="H51" s="549" t="s">
        <v>805</v>
      </c>
    </row>
  </sheetData>
  <mergeCells count="11">
    <mergeCell ref="B15:D15"/>
    <mergeCell ref="C25:D25"/>
    <mergeCell ref="B31:D31"/>
    <mergeCell ref="B32:D32"/>
    <mergeCell ref="A46:O46"/>
    <mergeCell ref="A9:O9"/>
    <mergeCell ref="A11:O11"/>
    <mergeCell ref="A13:A14"/>
    <mergeCell ref="B13:D14"/>
    <mergeCell ref="E13:N13"/>
    <mergeCell ref="O13:O14"/>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4"/>
  <sheetViews>
    <sheetView showGridLines="0" view="pageBreakPreview" zoomScale="70" zoomScaleNormal="100" zoomScaleSheetLayoutView="70" workbookViewId="0">
      <selection activeCell="C20" sqref="C20:F20"/>
    </sheetView>
  </sheetViews>
  <sheetFormatPr defaultColWidth="9.140625" defaultRowHeight="12.75"/>
  <cols>
    <col min="1" max="1" width="8" style="168" customWidth="1"/>
    <col min="2" max="2" width="1.5703125" style="168" hidden="1" customWidth="1"/>
    <col min="3" max="3" width="30.140625" style="168" customWidth="1"/>
    <col min="4" max="4" width="18.28515625" style="168" customWidth="1"/>
    <col min="5" max="5" width="0" style="168" hidden="1" customWidth="1"/>
    <col min="6" max="6" width="11.7109375" style="168" customWidth="1"/>
    <col min="7" max="7" width="13.85546875" style="168" customWidth="1"/>
    <col min="8" max="8" width="15.28515625" style="168" customWidth="1"/>
    <col min="9" max="9" width="16.42578125" style="168" customWidth="1"/>
    <col min="10" max="16384" width="9.140625" style="168"/>
  </cols>
  <sheetData>
    <row r="1" spans="1:9">
      <c r="G1" s="169"/>
      <c r="H1" s="169"/>
    </row>
    <row r="2" spans="1:9" ht="15.75">
      <c r="D2" s="187"/>
      <c r="G2" s="170" t="s">
        <v>663</v>
      </c>
      <c r="H2" s="171"/>
      <c r="I2" s="171"/>
    </row>
    <row r="3" spans="1:9" ht="15.75">
      <c r="G3" s="170" t="s">
        <v>506</v>
      </c>
      <c r="H3" s="171"/>
      <c r="I3" s="171"/>
    </row>
    <row r="5" spans="1:9" ht="14.45" customHeight="1">
      <c r="A5" s="666" t="s">
        <v>721</v>
      </c>
      <c r="B5" s="666"/>
      <c r="C5" s="666"/>
      <c r="D5" s="666"/>
      <c r="E5" s="666"/>
      <c r="F5" s="666"/>
      <c r="G5" s="666"/>
      <c r="H5" s="666"/>
      <c r="I5" s="666"/>
    </row>
    <row r="6" spans="1:9" ht="17.100000000000001" customHeight="1">
      <c r="A6" s="666"/>
      <c r="B6" s="666"/>
      <c r="C6" s="666"/>
      <c r="D6" s="666"/>
      <c r="E6" s="666"/>
      <c r="F6" s="666"/>
      <c r="G6" s="666"/>
      <c r="H6" s="666"/>
      <c r="I6" s="666"/>
    </row>
    <row r="7" spans="1:9" ht="15.75">
      <c r="A7" s="688" t="s">
        <v>799</v>
      </c>
      <c r="B7" s="689"/>
      <c r="C7" s="689"/>
      <c r="D7" s="689"/>
      <c r="E7" s="689"/>
      <c r="F7" s="689"/>
      <c r="G7" s="689"/>
      <c r="H7" s="689"/>
      <c r="I7" s="689"/>
    </row>
    <row r="8" spans="1:9" ht="15">
      <c r="A8" s="674" t="s">
        <v>535</v>
      </c>
      <c r="B8" s="675"/>
      <c r="C8" s="675"/>
      <c r="D8" s="675"/>
      <c r="E8" s="675"/>
      <c r="F8" s="675"/>
      <c r="G8" s="675"/>
      <c r="H8" s="675"/>
      <c r="I8" s="675"/>
    </row>
    <row r="9" spans="1:9" ht="15">
      <c r="A9" s="690" t="s">
        <v>800</v>
      </c>
      <c r="B9" s="691"/>
      <c r="C9" s="691"/>
      <c r="D9" s="691"/>
      <c r="E9" s="691"/>
      <c r="F9" s="691"/>
      <c r="G9" s="691"/>
      <c r="H9" s="691"/>
      <c r="I9" s="691"/>
    </row>
    <row r="10" spans="1:9" ht="15">
      <c r="A10" s="674" t="s">
        <v>187</v>
      </c>
      <c r="B10" s="675"/>
      <c r="C10" s="675"/>
      <c r="D10" s="675"/>
      <c r="E10" s="675"/>
      <c r="F10" s="675"/>
      <c r="G10" s="675"/>
      <c r="H10" s="675"/>
      <c r="I10" s="675"/>
    </row>
    <row r="11" spans="1:9" ht="15">
      <c r="A11" s="674" t="s">
        <v>188</v>
      </c>
      <c r="B11" s="692"/>
      <c r="C11" s="692"/>
      <c r="D11" s="692"/>
      <c r="E11" s="692"/>
      <c r="F11" s="692"/>
      <c r="G11" s="692"/>
      <c r="H11" s="692"/>
      <c r="I11" s="692"/>
    </row>
    <row r="12" spans="1:9" ht="15">
      <c r="A12" s="685"/>
      <c r="B12" s="675"/>
      <c r="C12" s="675"/>
      <c r="D12" s="675"/>
      <c r="E12" s="675"/>
      <c r="F12" s="675"/>
      <c r="G12" s="675"/>
      <c r="H12" s="675"/>
      <c r="I12" s="675"/>
    </row>
    <row r="13" spans="1:9" ht="15">
      <c r="A13" s="686" t="s">
        <v>664</v>
      </c>
      <c r="B13" s="687"/>
      <c r="C13" s="687"/>
      <c r="D13" s="687"/>
      <c r="E13" s="687"/>
      <c r="F13" s="687"/>
      <c r="G13" s="687"/>
      <c r="H13" s="687"/>
      <c r="I13" s="687"/>
    </row>
    <row r="14" spans="1:9" ht="15">
      <c r="A14" s="674"/>
      <c r="B14" s="675"/>
      <c r="C14" s="675"/>
      <c r="D14" s="675"/>
      <c r="E14" s="675"/>
      <c r="F14" s="675"/>
      <c r="G14" s="675"/>
      <c r="H14" s="675"/>
      <c r="I14" s="675"/>
    </row>
    <row r="15" spans="1:9" ht="15">
      <c r="A15" s="686" t="s">
        <v>787</v>
      </c>
      <c r="B15" s="687"/>
      <c r="C15" s="687"/>
      <c r="D15" s="687"/>
      <c r="E15" s="687"/>
      <c r="F15" s="687"/>
      <c r="G15" s="687"/>
      <c r="H15" s="687"/>
      <c r="I15" s="687"/>
    </row>
    <row r="16" spans="1:9" ht="9.75" customHeight="1">
      <c r="A16" s="172"/>
      <c r="B16" s="173"/>
      <c r="C16" s="173"/>
      <c r="D16" s="173"/>
      <c r="E16" s="173"/>
      <c r="F16" s="173"/>
      <c r="G16" s="173"/>
      <c r="H16" s="173"/>
      <c r="I16" s="173"/>
    </row>
    <row r="17" spans="1:9" ht="15">
      <c r="A17" s="674" t="s">
        <v>895</v>
      </c>
      <c r="B17" s="675"/>
      <c r="C17" s="675"/>
      <c r="D17" s="675"/>
      <c r="E17" s="675"/>
      <c r="F17" s="675"/>
      <c r="G17" s="675"/>
      <c r="H17" s="675"/>
      <c r="I17" s="675"/>
    </row>
    <row r="18" spans="1:9" ht="15">
      <c r="A18" s="674" t="s">
        <v>537</v>
      </c>
      <c r="B18" s="675"/>
      <c r="C18" s="675"/>
      <c r="D18" s="675"/>
      <c r="E18" s="675"/>
      <c r="F18" s="675"/>
      <c r="G18" s="675"/>
      <c r="H18" s="675"/>
      <c r="I18" s="675"/>
    </row>
    <row r="19" spans="1:9" s="173" customFormat="1" ht="15">
      <c r="A19" s="676" t="s">
        <v>801</v>
      </c>
      <c r="B19" s="675"/>
      <c r="C19" s="675"/>
      <c r="D19" s="675"/>
      <c r="E19" s="675"/>
      <c r="F19" s="675"/>
      <c r="G19" s="675"/>
      <c r="H19" s="675"/>
      <c r="I19" s="675"/>
    </row>
    <row r="20" spans="1:9" s="188" customFormat="1" ht="66.75" customHeight="1">
      <c r="A20" s="680" t="s">
        <v>502</v>
      </c>
      <c r="B20" s="680"/>
      <c r="C20" s="680" t="s">
        <v>538</v>
      </c>
      <c r="D20" s="681"/>
      <c r="E20" s="681"/>
      <c r="F20" s="681"/>
      <c r="G20" s="174" t="s">
        <v>665</v>
      </c>
      <c r="H20" s="174" t="s">
        <v>666</v>
      </c>
      <c r="I20" s="174" t="s">
        <v>667</v>
      </c>
    </row>
    <row r="21" spans="1:9" ht="18.75">
      <c r="A21" s="176" t="s">
        <v>542</v>
      </c>
      <c r="B21" s="179" t="s">
        <v>668</v>
      </c>
      <c r="C21" s="682" t="s">
        <v>668</v>
      </c>
      <c r="D21" s="683"/>
      <c r="E21" s="683"/>
      <c r="F21" s="683"/>
      <c r="G21" s="179"/>
      <c r="H21" s="570">
        <v>1463893.16</v>
      </c>
      <c r="I21" s="571">
        <v>1480739.9</v>
      </c>
    </row>
    <row r="22" spans="1:9" ht="18.75">
      <c r="A22" s="178" t="s">
        <v>544</v>
      </c>
      <c r="B22" s="190" t="s">
        <v>669</v>
      </c>
      <c r="C22" s="693" t="s">
        <v>669</v>
      </c>
      <c r="D22" s="693"/>
      <c r="E22" s="693"/>
      <c r="F22" s="693"/>
      <c r="G22" s="190" t="s">
        <v>840</v>
      </c>
      <c r="H22" s="570">
        <v>96132.11</v>
      </c>
      <c r="I22" s="572">
        <v>199699.66</v>
      </c>
    </row>
    <row r="23" spans="1:9" ht="18.75">
      <c r="A23" s="178" t="s">
        <v>189</v>
      </c>
      <c r="B23" s="190" t="s">
        <v>578</v>
      </c>
      <c r="C23" s="693" t="s">
        <v>578</v>
      </c>
      <c r="D23" s="693"/>
      <c r="E23" s="693"/>
      <c r="F23" s="693"/>
      <c r="G23" s="190"/>
      <c r="H23" s="573">
        <v>3141.27</v>
      </c>
      <c r="I23" s="572">
        <v>575.02</v>
      </c>
    </row>
    <row r="24" spans="1:9" ht="18.75">
      <c r="A24" s="178" t="s">
        <v>190</v>
      </c>
      <c r="B24" s="177" t="s">
        <v>191</v>
      </c>
      <c r="C24" s="684" t="s">
        <v>191</v>
      </c>
      <c r="D24" s="684"/>
      <c r="E24" s="684"/>
      <c r="F24" s="684"/>
      <c r="G24" s="177"/>
      <c r="H24" s="570"/>
      <c r="I24" s="572"/>
    </row>
    <row r="25" spans="1:9" ht="18.75">
      <c r="A25" s="178" t="s">
        <v>192</v>
      </c>
      <c r="B25" s="190" t="s">
        <v>193</v>
      </c>
      <c r="C25" s="684" t="s">
        <v>193</v>
      </c>
      <c r="D25" s="684"/>
      <c r="E25" s="684"/>
      <c r="F25" s="684"/>
      <c r="G25" s="190"/>
      <c r="H25" s="570">
        <v>2450.41</v>
      </c>
      <c r="I25" s="572">
        <v>3258.26</v>
      </c>
    </row>
    <row r="26" spans="1:9" ht="18.75">
      <c r="A26" s="178" t="s">
        <v>194</v>
      </c>
      <c r="B26" s="177" t="s">
        <v>195</v>
      </c>
      <c r="C26" s="684" t="s">
        <v>195</v>
      </c>
      <c r="D26" s="684"/>
      <c r="E26" s="684"/>
      <c r="F26" s="684"/>
      <c r="G26" s="177"/>
      <c r="H26" s="570">
        <v>90540.43</v>
      </c>
      <c r="I26" s="572">
        <v>195866.38</v>
      </c>
    </row>
    <row r="27" spans="1:9" ht="18.75">
      <c r="A27" s="178" t="s">
        <v>546</v>
      </c>
      <c r="B27" s="190" t="s">
        <v>670</v>
      </c>
      <c r="C27" s="684" t="s">
        <v>670</v>
      </c>
      <c r="D27" s="684"/>
      <c r="E27" s="684"/>
      <c r="F27" s="684"/>
      <c r="G27" s="190"/>
      <c r="H27" s="570"/>
      <c r="I27" s="572"/>
    </row>
    <row r="28" spans="1:9" ht="18.75">
      <c r="A28" s="178" t="s">
        <v>548</v>
      </c>
      <c r="B28" s="190" t="s">
        <v>671</v>
      </c>
      <c r="C28" s="684" t="s">
        <v>671</v>
      </c>
      <c r="D28" s="684"/>
      <c r="E28" s="684"/>
      <c r="F28" s="684"/>
      <c r="G28" s="190" t="s">
        <v>841</v>
      </c>
      <c r="H28" s="570">
        <v>1367761.05</v>
      </c>
      <c r="I28" s="572">
        <v>1281040.24</v>
      </c>
    </row>
    <row r="29" spans="1:9" ht="18.75">
      <c r="A29" s="178" t="s">
        <v>672</v>
      </c>
      <c r="B29" s="177" t="s">
        <v>673</v>
      </c>
      <c r="C29" s="684" t="s">
        <v>673</v>
      </c>
      <c r="D29" s="684"/>
      <c r="E29" s="684"/>
      <c r="F29" s="684"/>
      <c r="G29" s="177"/>
      <c r="H29" s="570">
        <v>1367761.05</v>
      </c>
      <c r="I29" s="572">
        <v>1281040.24</v>
      </c>
    </row>
    <row r="30" spans="1:9" ht="18.75">
      <c r="A30" s="178" t="s">
        <v>674</v>
      </c>
      <c r="B30" s="177" t="s">
        <v>675</v>
      </c>
      <c r="C30" s="684" t="s">
        <v>675</v>
      </c>
      <c r="D30" s="684"/>
      <c r="E30" s="684"/>
      <c r="F30" s="684"/>
      <c r="G30" s="177"/>
      <c r="H30" s="570"/>
      <c r="I30" s="572"/>
    </row>
    <row r="31" spans="1:9" ht="18.75">
      <c r="A31" s="176" t="s">
        <v>551</v>
      </c>
      <c r="B31" s="179" t="s">
        <v>676</v>
      </c>
      <c r="C31" s="682" t="s">
        <v>676</v>
      </c>
      <c r="D31" s="682"/>
      <c r="E31" s="682"/>
      <c r="F31" s="682"/>
      <c r="G31" s="179" t="s">
        <v>843</v>
      </c>
      <c r="H31" s="581">
        <v>-1460491.66</v>
      </c>
      <c r="I31" s="571">
        <v>-1478077.3</v>
      </c>
    </row>
    <row r="32" spans="1:9" ht="18.75">
      <c r="A32" s="178" t="s">
        <v>544</v>
      </c>
      <c r="B32" s="190" t="s">
        <v>196</v>
      </c>
      <c r="C32" s="684" t="s">
        <v>197</v>
      </c>
      <c r="D32" s="694"/>
      <c r="E32" s="694"/>
      <c r="F32" s="694"/>
      <c r="G32" s="190"/>
      <c r="H32" s="581">
        <v>-1076614.29</v>
      </c>
      <c r="I32" s="572">
        <v>-980974.83</v>
      </c>
    </row>
    <row r="33" spans="1:9" ht="18.75">
      <c r="A33" s="178" t="s">
        <v>546</v>
      </c>
      <c r="B33" s="190" t="s">
        <v>198</v>
      </c>
      <c r="C33" s="684" t="s">
        <v>199</v>
      </c>
      <c r="D33" s="694"/>
      <c r="E33" s="694"/>
      <c r="F33" s="694"/>
      <c r="G33" s="190"/>
      <c r="H33" s="570">
        <v>-14620.44</v>
      </c>
      <c r="I33" s="571">
        <v>-13248.9</v>
      </c>
    </row>
    <row r="34" spans="1:9" ht="18.75">
      <c r="A34" s="178" t="s">
        <v>548</v>
      </c>
      <c r="B34" s="190" t="s">
        <v>200</v>
      </c>
      <c r="C34" s="684" t="s">
        <v>201</v>
      </c>
      <c r="D34" s="694"/>
      <c r="E34" s="694"/>
      <c r="F34" s="694"/>
      <c r="G34" s="190"/>
      <c r="H34" s="574">
        <v>-31536.6</v>
      </c>
      <c r="I34" s="575">
        <v>-28173.39</v>
      </c>
    </row>
    <row r="35" spans="1:9" ht="18.75">
      <c r="A35" s="178" t="s">
        <v>550</v>
      </c>
      <c r="B35" s="190" t="s">
        <v>202</v>
      </c>
      <c r="C35" s="693" t="s">
        <v>203</v>
      </c>
      <c r="D35" s="694"/>
      <c r="E35" s="694"/>
      <c r="F35" s="694"/>
      <c r="G35" s="190"/>
      <c r="H35" s="576"/>
      <c r="I35" s="575"/>
    </row>
    <row r="36" spans="1:9" ht="18.75">
      <c r="A36" s="178" t="s">
        <v>573</v>
      </c>
      <c r="B36" s="190" t="s">
        <v>204</v>
      </c>
      <c r="C36" s="693" t="s">
        <v>205</v>
      </c>
      <c r="D36" s="694"/>
      <c r="E36" s="694"/>
      <c r="F36" s="694"/>
      <c r="G36" s="190"/>
      <c r="H36" s="576">
        <v>-4631.9799999999996</v>
      </c>
      <c r="I36" s="575">
        <v>-5780.27</v>
      </c>
    </row>
    <row r="37" spans="1:9" ht="18.75">
      <c r="A37" s="178" t="s">
        <v>206</v>
      </c>
      <c r="B37" s="190" t="s">
        <v>207</v>
      </c>
      <c r="C37" s="693" t="s">
        <v>208</v>
      </c>
      <c r="D37" s="694"/>
      <c r="E37" s="694"/>
      <c r="F37" s="694"/>
      <c r="G37" s="190"/>
      <c r="H37" s="574">
        <v>-32</v>
      </c>
      <c r="I37" s="575"/>
    </row>
    <row r="38" spans="1:9" ht="18.75">
      <c r="A38" s="178" t="s">
        <v>209</v>
      </c>
      <c r="B38" s="190" t="s">
        <v>210</v>
      </c>
      <c r="C38" s="693" t="s">
        <v>211</v>
      </c>
      <c r="D38" s="694"/>
      <c r="E38" s="694"/>
      <c r="F38" s="694"/>
      <c r="G38" s="190"/>
      <c r="H38" s="576">
        <v>-11778.29</v>
      </c>
      <c r="I38" s="576">
        <v>-11206.95</v>
      </c>
    </row>
    <row r="39" spans="1:9" ht="18.75">
      <c r="A39" s="178" t="s">
        <v>212</v>
      </c>
      <c r="B39" s="190" t="s">
        <v>677</v>
      </c>
      <c r="C39" s="684" t="s">
        <v>677</v>
      </c>
      <c r="D39" s="694"/>
      <c r="E39" s="694"/>
      <c r="F39" s="694"/>
      <c r="G39" s="190"/>
      <c r="H39" s="576"/>
      <c r="I39" s="576">
        <v>-1916.25</v>
      </c>
    </row>
    <row r="40" spans="1:9" ht="18.75">
      <c r="A40" s="178" t="s">
        <v>213</v>
      </c>
      <c r="B40" s="190" t="s">
        <v>214</v>
      </c>
      <c r="C40" s="693" t="s">
        <v>214</v>
      </c>
      <c r="D40" s="694"/>
      <c r="E40" s="694"/>
      <c r="F40" s="694"/>
      <c r="G40" s="190"/>
      <c r="H40" s="576">
        <v>-140428.49</v>
      </c>
      <c r="I40" s="576">
        <v>-244606.42</v>
      </c>
    </row>
    <row r="41" spans="1:9" ht="15.75" customHeight="1">
      <c r="A41" s="178" t="s">
        <v>215</v>
      </c>
      <c r="B41" s="190" t="s">
        <v>216</v>
      </c>
      <c r="C41" s="684" t="s">
        <v>678</v>
      </c>
      <c r="D41" s="681"/>
      <c r="E41" s="681"/>
      <c r="F41" s="681"/>
      <c r="G41" s="190"/>
      <c r="H41" s="576"/>
      <c r="I41" s="576"/>
    </row>
    <row r="42" spans="1:9" ht="15.75" customHeight="1">
      <c r="A42" s="178" t="s">
        <v>217</v>
      </c>
      <c r="B42" s="190" t="s">
        <v>218</v>
      </c>
      <c r="C42" s="684" t="s">
        <v>219</v>
      </c>
      <c r="D42" s="694"/>
      <c r="E42" s="694"/>
      <c r="F42" s="694"/>
      <c r="G42" s="190"/>
      <c r="H42" s="576">
        <v>-8550.86</v>
      </c>
      <c r="I42" s="576">
        <v>-4958.04</v>
      </c>
    </row>
    <row r="43" spans="1:9" ht="18.75">
      <c r="A43" s="178" t="s">
        <v>220</v>
      </c>
      <c r="B43" s="190" t="s">
        <v>221</v>
      </c>
      <c r="C43" s="684" t="s">
        <v>679</v>
      </c>
      <c r="D43" s="694"/>
      <c r="E43" s="694"/>
      <c r="F43" s="694"/>
      <c r="G43" s="190"/>
      <c r="H43" s="576"/>
      <c r="I43" s="576"/>
    </row>
    <row r="44" spans="1:9" ht="18.75">
      <c r="A44" s="178" t="s">
        <v>222</v>
      </c>
      <c r="B44" s="190" t="s">
        <v>223</v>
      </c>
      <c r="C44" s="684" t="s">
        <v>224</v>
      </c>
      <c r="D44" s="694"/>
      <c r="E44" s="694"/>
      <c r="F44" s="694"/>
      <c r="G44" s="190"/>
      <c r="H44" s="576">
        <v>-167092.10999999999</v>
      </c>
      <c r="I44" s="576">
        <v>-181891.27</v>
      </c>
    </row>
    <row r="45" spans="1:9" ht="18">
      <c r="A45" s="178" t="s">
        <v>225</v>
      </c>
      <c r="B45" s="190" t="s">
        <v>226</v>
      </c>
      <c r="C45" s="677" t="s">
        <v>680</v>
      </c>
      <c r="D45" s="678"/>
      <c r="E45" s="678"/>
      <c r="F45" s="679"/>
      <c r="G45" s="190"/>
      <c r="H45" s="577">
        <v>-5206.6000000000004</v>
      </c>
      <c r="I45" s="578">
        <v>-5320.98</v>
      </c>
    </row>
    <row r="46" spans="1:9" ht="18">
      <c r="A46" s="179" t="s">
        <v>552</v>
      </c>
      <c r="B46" s="180" t="s">
        <v>681</v>
      </c>
      <c r="C46" s="667" t="s">
        <v>681</v>
      </c>
      <c r="D46" s="668"/>
      <c r="E46" s="668"/>
      <c r="F46" s="669"/>
      <c r="G46" s="180"/>
      <c r="H46" s="580">
        <v>3401.5</v>
      </c>
      <c r="I46" s="580">
        <v>2662.6</v>
      </c>
    </row>
    <row r="47" spans="1:9" ht="18">
      <c r="A47" s="179" t="s">
        <v>576</v>
      </c>
      <c r="B47" s="179" t="s">
        <v>682</v>
      </c>
      <c r="C47" s="673" t="s">
        <v>682</v>
      </c>
      <c r="D47" s="668"/>
      <c r="E47" s="668"/>
      <c r="F47" s="669"/>
      <c r="G47" s="189"/>
      <c r="H47" s="579"/>
      <c r="I47" s="579"/>
    </row>
    <row r="48" spans="1:9" ht="18">
      <c r="A48" s="177" t="s">
        <v>662</v>
      </c>
      <c r="B48" s="190" t="s">
        <v>227</v>
      </c>
      <c r="C48" s="677" t="s">
        <v>683</v>
      </c>
      <c r="D48" s="678"/>
      <c r="E48" s="678"/>
      <c r="F48" s="679"/>
      <c r="G48" s="175"/>
      <c r="H48" s="578"/>
      <c r="I48" s="578"/>
    </row>
    <row r="49" spans="1:9" ht="18">
      <c r="A49" s="177" t="s">
        <v>546</v>
      </c>
      <c r="B49" s="190" t="s">
        <v>684</v>
      </c>
      <c r="C49" s="677" t="s">
        <v>684</v>
      </c>
      <c r="D49" s="678"/>
      <c r="E49" s="678"/>
      <c r="F49" s="679"/>
      <c r="G49" s="175"/>
      <c r="H49" s="578"/>
      <c r="I49" s="578"/>
    </row>
    <row r="50" spans="1:9" ht="18">
      <c r="A50" s="177" t="s">
        <v>228</v>
      </c>
      <c r="B50" s="190" t="s">
        <v>229</v>
      </c>
      <c r="C50" s="677" t="s">
        <v>685</v>
      </c>
      <c r="D50" s="678"/>
      <c r="E50" s="678"/>
      <c r="F50" s="679"/>
      <c r="G50" s="175"/>
      <c r="H50" s="578"/>
      <c r="I50" s="578"/>
    </row>
    <row r="51" spans="1:9" ht="18">
      <c r="A51" s="179" t="s">
        <v>583</v>
      </c>
      <c r="B51" s="180" t="s">
        <v>686</v>
      </c>
      <c r="C51" s="667" t="s">
        <v>686</v>
      </c>
      <c r="D51" s="668"/>
      <c r="E51" s="668"/>
      <c r="F51" s="669"/>
      <c r="G51" s="189" t="s">
        <v>842</v>
      </c>
      <c r="H51" s="579"/>
      <c r="I51" s="579"/>
    </row>
    <row r="52" spans="1:9" ht="30" customHeight="1">
      <c r="A52" s="179" t="s">
        <v>612</v>
      </c>
      <c r="B52" s="180" t="s">
        <v>687</v>
      </c>
      <c r="C52" s="698" t="s">
        <v>687</v>
      </c>
      <c r="D52" s="671"/>
      <c r="E52" s="671"/>
      <c r="F52" s="672"/>
      <c r="G52" s="189"/>
      <c r="H52" s="579"/>
      <c r="I52" s="579"/>
    </row>
    <row r="53" spans="1:9" ht="18">
      <c r="A53" s="179" t="s">
        <v>656</v>
      </c>
      <c r="B53" s="180" t="s">
        <v>230</v>
      </c>
      <c r="C53" s="667" t="s">
        <v>230</v>
      </c>
      <c r="D53" s="668"/>
      <c r="E53" s="668"/>
      <c r="F53" s="669"/>
      <c r="G53" s="189"/>
      <c r="H53" s="579"/>
      <c r="I53" s="579"/>
    </row>
    <row r="54" spans="1:9" ht="30" customHeight="1">
      <c r="A54" s="179" t="s">
        <v>689</v>
      </c>
      <c r="B54" s="179" t="s">
        <v>688</v>
      </c>
      <c r="C54" s="670" t="s">
        <v>688</v>
      </c>
      <c r="D54" s="671"/>
      <c r="E54" s="671"/>
      <c r="F54" s="672"/>
      <c r="G54" s="189"/>
      <c r="H54" s="580">
        <v>3401.5</v>
      </c>
      <c r="I54" s="580">
        <v>2662.6</v>
      </c>
    </row>
    <row r="55" spans="1:9" ht="18">
      <c r="A55" s="179" t="s">
        <v>544</v>
      </c>
      <c r="B55" s="179" t="s">
        <v>690</v>
      </c>
      <c r="C55" s="673" t="s">
        <v>690</v>
      </c>
      <c r="D55" s="668"/>
      <c r="E55" s="668"/>
      <c r="F55" s="669"/>
      <c r="G55" s="189"/>
      <c r="H55" s="580"/>
      <c r="I55" s="580"/>
    </row>
    <row r="56" spans="1:9" ht="18">
      <c r="A56" s="179" t="s">
        <v>231</v>
      </c>
      <c r="B56" s="180" t="s">
        <v>691</v>
      </c>
      <c r="C56" s="667" t="s">
        <v>691</v>
      </c>
      <c r="D56" s="668"/>
      <c r="E56" s="668"/>
      <c r="F56" s="669"/>
      <c r="G56" s="189"/>
      <c r="H56" s="580">
        <v>3401.5</v>
      </c>
      <c r="I56" s="580">
        <v>2662.6</v>
      </c>
    </row>
    <row r="57" spans="1:9" ht="18">
      <c r="A57" s="177" t="s">
        <v>544</v>
      </c>
      <c r="B57" s="190" t="s">
        <v>232</v>
      </c>
      <c r="C57" s="677" t="s">
        <v>232</v>
      </c>
      <c r="D57" s="678"/>
      <c r="E57" s="678"/>
      <c r="F57" s="679"/>
      <c r="G57" s="175"/>
      <c r="H57" s="578"/>
      <c r="I57" s="578"/>
    </row>
    <row r="58" spans="1:9" ht="18">
      <c r="A58" s="177" t="s">
        <v>546</v>
      </c>
      <c r="B58" s="190" t="s">
        <v>233</v>
      </c>
      <c r="C58" s="677" t="s">
        <v>233</v>
      </c>
      <c r="D58" s="678"/>
      <c r="E58" s="678"/>
      <c r="F58" s="679"/>
      <c r="G58" s="175"/>
      <c r="H58" s="578"/>
      <c r="I58" s="578"/>
    </row>
    <row r="59" spans="1:9">
      <c r="A59" s="181"/>
      <c r="B59" s="181"/>
      <c r="C59" s="181"/>
      <c r="D59" s="181"/>
      <c r="G59" s="191"/>
      <c r="H59" s="191"/>
      <c r="I59" s="191"/>
    </row>
    <row r="60" spans="1:9" ht="15" customHeight="1">
      <c r="A60" s="702" t="s">
        <v>802</v>
      </c>
      <c r="B60" s="702"/>
      <c r="C60" s="702"/>
      <c r="D60" s="702"/>
      <c r="E60" s="702"/>
      <c r="F60" s="702"/>
      <c r="G60" s="182" t="s">
        <v>357</v>
      </c>
      <c r="H60" s="699" t="s">
        <v>803</v>
      </c>
      <c r="I60" s="699"/>
    </row>
    <row r="61" spans="1:9" s="173" customFormat="1" ht="15" customHeight="1">
      <c r="A61" s="701" t="s">
        <v>358</v>
      </c>
      <c r="B61" s="701"/>
      <c r="C61" s="701"/>
      <c r="D61" s="701"/>
      <c r="E61" s="701"/>
      <c r="F61" s="701"/>
      <c r="G61" s="184" t="s">
        <v>359</v>
      </c>
      <c r="H61" s="700" t="s">
        <v>619</v>
      </c>
      <c r="I61" s="700"/>
    </row>
    <row r="62" spans="1:9" s="173" customFormat="1" ht="15" customHeight="1">
      <c r="A62" s="183"/>
      <c r="B62" s="183"/>
      <c r="C62" s="183"/>
      <c r="D62" s="183"/>
      <c r="E62" s="183"/>
      <c r="F62" s="183"/>
      <c r="G62" s="183"/>
      <c r="H62" s="185"/>
      <c r="I62" s="185"/>
    </row>
    <row r="63" spans="1:9" ht="12.75" customHeight="1">
      <c r="A63" s="697" t="s">
        <v>804</v>
      </c>
      <c r="B63" s="697"/>
      <c r="C63" s="697"/>
      <c r="D63" s="697"/>
      <c r="E63" s="697"/>
      <c r="F63" s="697"/>
      <c r="G63" s="192" t="s">
        <v>360</v>
      </c>
      <c r="H63" s="703" t="s">
        <v>805</v>
      </c>
      <c r="I63" s="703"/>
    </row>
    <row r="64" spans="1:9">
      <c r="A64" s="696" t="s">
        <v>361</v>
      </c>
      <c r="B64" s="696"/>
      <c r="C64" s="696"/>
      <c r="D64" s="696"/>
      <c r="E64" s="696"/>
      <c r="F64" s="696"/>
      <c r="G64" s="186" t="s">
        <v>362</v>
      </c>
      <c r="H64" s="695" t="s">
        <v>619</v>
      </c>
      <c r="I64" s="695"/>
    </row>
  </sheetData>
  <mergeCells count="61">
    <mergeCell ref="H60:I60"/>
    <mergeCell ref="H61:I61"/>
    <mergeCell ref="A61:F61"/>
    <mergeCell ref="A60:F60"/>
    <mergeCell ref="H63:I63"/>
    <mergeCell ref="H64:I64"/>
    <mergeCell ref="A64:F64"/>
    <mergeCell ref="A63:F63"/>
    <mergeCell ref="C37:F37"/>
    <mergeCell ref="C42:F42"/>
    <mergeCell ref="C43:F43"/>
    <mergeCell ref="C44:F44"/>
    <mergeCell ref="C38:F38"/>
    <mergeCell ref="C39:F39"/>
    <mergeCell ref="C40:F40"/>
    <mergeCell ref="C41:F41"/>
    <mergeCell ref="C51:F51"/>
    <mergeCell ref="C56:F56"/>
    <mergeCell ref="C57:F57"/>
    <mergeCell ref="C58:F58"/>
    <mergeCell ref="C52:F52"/>
    <mergeCell ref="C22:F22"/>
    <mergeCell ref="C23:F23"/>
    <mergeCell ref="C36:F36"/>
    <mergeCell ref="C25:F25"/>
    <mergeCell ref="C26:F26"/>
    <mergeCell ref="C27:F27"/>
    <mergeCell ref="C28:F28"/>
    <mergeCell ref="C29:F29"/>
    <mergeCell ref="C30:F30"/>
    <mergeCell ref="C31:F31"/>
    <mergeCell ref="C32:F32"/>
    <mergeCell ref="C33:F33"/>
    <mergeCell ref="C34:F34"/>
    <mergeCell ref="C35:F35"/>
    <mergeCell ref="A17:I17"/>
    <mergeCell ref="A18:I18"/>
    <mergeCell ref="A12:I12"/>
    <mergeCell ref="A13:I13"/>
    <mergeCell ref="A7:I7"/>
    <mergeCell ref="A8:I8"/>
    <mergeCell ref="A9:I9"/>
    <mergeCell ref="A11:I11"/>
    <mergeCell ref="A15:I15"/>
    <mergeCell ref="A14:I14"/>
    <mergeCell ref="A5:I6"/>
    <mergeCell ref="C53:F53"/>
    <mergeCell ref="C54:F54"/>
    <mergeCell ref="C55:F55"/>
    <mergeCell ref="A10:I10"/>
    <mergeCell ref="A19:I19"/>
    <mergeCell ref="C48:F48"/>
    <mergeCell ref="C49:F49"/>
    <mergeCell ref="C50:F50"/>
    <mergeCell ref="C45:F45"/>
    <mergeCell ref="C46:F46"/>
    <mergeCell ref="C47:F47"/>
    <mergeCell ref="A20:B20"/>
    <mergeCell ref="C20:F20"/>
    <mergeCell ref="C21:F21"/>
    <mergeCell ref="C24:F24"/>
  </mergeCells>
  <phoneticPr fontId="14" type="noConversion"/>
  <printOptions horizontalCentered="1"/>
  <pageMargins left="1.1811023622047245" right="0.39370078740157483" top="0.78740157480314965" bottom="0.39370078740157483" header="0.51181102362204722" footer="0.51181102362204722"/>
  <pageSetup paperSize="9" scale="63" orientation="portrait" cellComments="asDisplayed"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41"/>
  <sheetViews>
    <sheetView view="pageBreakPreview" zoomScale="80" zoomScaleNormal="70" zoomScaleSheetLayoutView="80" workbookViewId="0">
      <selection activeCell="B6" sqref="B6"/>
    </sheetView>
  </sheetViews>
  <sheetFormatPr defaultRowHeight="12.75"/>
  <cols>
    <col min="1" max="1" width="5.5703125" customWidth="1"/>
    <col min="2" max="2" width="24.7109375" customWidth="1"/>
    <col min="3" max="3" width="9.5703125" customWidth="1"/>
    <col min="4" max="4" width="13.140625" customWidth="1"/>
    <col min="5" max="5" width="11.5703125" customWidth="1"/>
    <col min="6" max="6" width="12.28515625" customWidth="1"/>
    <col min="7" max="7" width="11.7109375" customWidth="1"/>
    <col min="8" max="8" width="11.140625" customWidth="1"/>
    <col min="9" max="9" width="9.42578125" customWidth="1"/>
    <col min="10" max="10" width="12.5703125" customWidth="1"/>
    <col min="11" max="11" width="11" customWidth="1"/>
    <col min="12" max="13" width="11.5703125" customWidth="1"/>
    <col min="14" max="14" width="12.140625" customWidth="1"/>
  </cols>
  <sheetData>
    <row r="1" spans="1:14">
      <c r="B1" s="148" t="s">
        <v>799</v>
      </c>
    </row>
    <row r="2" spans="1:14">
      <c r="B2" s="148" t="s">
        <v>808</v>
      </c>
    </row>
    <row r="3" spans="1:14">
      <c r="B3" s="530">
        <v>44267</v>
      </c>
    </row>
    <row r="4" spans="1:14">
      <c r="K4" s="549" t="s">
        <v>838</v>
      </c>
    </row>
    <row r="5" spans="1:14" ht="4.5" customHeight="1">
      <c r="A5" s="407"/>
      <c r="B5" s="407"/>
      <c r="C5" s="407"/>
      <c r="D5" s="407"/>
      <c r="E5" s="407"/>
      <c r="F5" s="407"/>
      <c r="G5" s="407"/>
      <c r="H5" s="407"/>
      <c r="I5" s="407"/>
      <c r="J5" s="407"/>
      <c r="K5" s="408"/>
      <c r="L5" s="408"/>
      <c r="M5" s="408"/>
      <c r="N5" s="409"/>
    </row>
    <row r="6" spans="1:14" ht="36.6" customHeight="1">
      <c r="A6" s="407"/>
      <c r="B6" s="407"/>
      <c r="C6" s="407"/>
      <c r="D6" s="407"/>
      <c r="E6" s="407"/>
      <c r="F6" s="407"/>
      <c r="G6" s="407"/>
      <c r="H6" s="407"/>
      <c r="I6" s="407"/>
      <c r="J6" s="407"/>
      <c r="K6" s="955" t="s">
        <v>758</v>
      </c>
      <c r="L6" s="955"/>
      <c r="M6" s="955"/>
      <c r="N6" s="409"/>
    </row>
    <row r="7" spans="1:14">
      <c r="A7" s="407"/>
      <c r="B7" s="407"/>
      <c r="C7" s="407"/>
      <c r="D7" s="407"/>
      <c r="E7" s="407"/>
      <c r="F7" s="407"/>
      <c r="G7" s="407"/>
      <c r="H7" s="407"/>
      <c r="I7" s="407"/>
      <c r="J7" s="407"/>
      <c r="K7" s="956" t="s">
        <v>533</v>
      </c>
      <c r="L7" s="956"/>
      <c r="M7" s="410"/>
      <c r="N7" s="409"/>
    </row>
    <row r="8" spans="1:14" ht="6" customHeight="1">
      <c r="A8" s="407"/>
      <c r="B8" s="407"/>
      <c r="C8" s="407"/>
      <c r="D8" s="407"/>
      <c r="E8" s="407"/>
      <c r="F8" s="407"/>
      <c r="G8" s="407"/>
      <c r="H8" s="407"/>
      <c r="I8" s="407"/>
      <c r="J8" s="407"/>
      <c r="K8" s="407"/>
      <c r="L8" s="407"/>
      <c r="M8" s="407"/>
    </row>
    <row r="9" spans="1:14">
      <c r="A9" s="934" t="s">
        <v>759</v>
      </c>
      <c r="B9" s="934"/>
      <c r="C9" s="934"/>
      <c r="D9" s="934"/>
      <c r="E9" s="934"/>
      <c r="F9" s="934"/>
      <c r="G9" s="934"/>
      <c r="H9" s="934"/>
      <c r="I9" s="934"/>
      <c r="J9" s="934"/>
      <c r="K9" s="934"/>
      <c r="L9" s="934"/>
      <c r="M9" s="934"/>
    </row>
    <row r="10" spans="1:14" ht="9" customHeight="1">
      <c r="A10" s="144"/>
      <c r="B10" s="144"/>
      <c r="C10" s="144"/>
      <c r="D10" s="144"/>
      <c r="E10" s="144"/>
      <c r="F10" s="144"/>
      <c r="G10" s="144"/>
      <c r="H10" s="144"/>
      <c r="I10" s="144"/>
      <c r="J10" s="144"/>
      <c r="K10" s="144"/>
      <c r="L10" s="144"/>
      <c r="M10" s="144"/>
    </row>
    <row r="11" spans="1:14">
      <c r="A11" s="935" t="s">
        <v>760</v>
      </c>
      <c r="B11" s="935"/>
      <c r="C11" s="935"/>
      <c r="D11" s="935"/>
      <c r="E11" s="935"/>
      <c r="F11" s="935"/>
      <c r="G11" s="935"/>
      <c r="H11" s="935"/>
      <c r="I11" s="935"/>
      <c r="J11" s="935"/>
      <c r="K11" s="935"/>
      <c r="L11" s="935"/>
      <c r="M11" s="935"/>
    </row>
    <row r="12" spans="1:14">
      <c r="A12" s="411"/>
      <c r="B12" s="411"/>
      <c r="C12" s="411"/>
      <c r="D12" s="411"/>
      <c r="E12" s="411"/>
      <c r="F12" s="411"/>
      <c r="G12" s="411"/>
      <c r="H12" s="411"/>
      <c r="I12" s="411"/>
      <c r="J12" s="411"/>
      <c r="K12" s="550" t="s">
        <v>801</v>
      </c>
      <c r="L12" s="411"/>
      <c r="M12" s="411"/>
    </row>
    <row r="13" spans="1:14">
      <c r="A13" s="936" t="s">
        <v>150</v>
      </c>
      <c r="B13" s="801" t="s">
        <v>761</v>
      </c>
      <c r="C13" s="801" t="s">
        <v>666</v>
      </c>
      <c r="D13" s="801"/>
      <c r="E13" s="801"/>
      <c r="F13" s="801"/>
      <c r="G13" s="801"/>
      <c r="H13" s="801"/>
      <c r="I13" s="801" t="s">
        <v>666</v>
      </c>
      <c r="J13" s="801"/>
      <c r="K13" s="801"/>
      <c r="L13" s="801"/>
      <c r="M13" s="801"/>
      <c r="N13" s="801"/>
    </row>
    <row r="14" spans="1:14" ht="12.95" customHeight="1">
      <c r="A14" s="936"/>
      <c r="B14" s="801"/>
      <c r="C14" s="957" t="s">
        <v>763</v>
      </c>
      <c r="D14" s="839" t="s">
        <v>762</v>
      </c>
      <c r="E14" s="839"/>
      <c r="F14" s="839"/>
      <c r="G14" s="839"/>
      <c r="H14" s="839"/>
      <c r="I14" s="957" t="s">
        <v>763</v>
      </c>
      <c r="J14" s="839" t="s">
        <v>762</v>
      </c>
      <c r="K14" s="839"/>
      <c r="L14" s="839"/>
      <c r="M14" s="839"/>
      <c r="N14" s="839"/>
    </row>
    <row r="15" spans="1:14" ht="72.75" customHeight="1">
      <c r="A15" s="936"/>
      <c r="B15" s="801"/>
      <c r="C15" s="958"/>
      <c r="D15" s="451" t="s">
        <v>764</v>
      </c>
      <c r="E15" s="451" t="s">
        <v>765</v>
      </c>
      <c r="F15" s="451" t="s">
        <v>774</v>
      </c>
      <c r="G15" s="451" t="s">
        <v>775</v>
      </c>
      <c r="H15" s="451" t="s">
        <v>468</v>
      </c>
      <c r="I15" s="958"/>
      <c r="J15" s="451" t="s">
        <v>764</v>
      </c>
      <c r="K15" s="451" t="s">
        <v>765</v>
      </c>
      <c r="L15" s="451" t="s">
        <v>776</v>
      </c>
      <c r="M15" s="451" t="s">
        <v>777</v>
      </c>
      <c r="N15" s="451" t="s">
        <v>468</v>
      </c>
    </row>
    <row r="16" spans="1:14">
      <c r="A16" s="392"/>
      <c r="B16" s="392">
        <v>1</v>
      </c>
      <c r="C16" s="453">
        <v>2</v>
      </c>
      <c r="D16" s="392">
        <v>3</v>
      </c>
      <c r="E16" s="392">
        <v>4</v>
      </c>
      <c r="F16" s="392">
        <v>5</v>
      </c>
      <c r="G16" s="392">
        <v>6</v>
      </c>
      <c r="H16" s="392">
        <v>7</v>
      </c>
      <c r="I16" s="392">
        <v>8</v>
      </c>
      <c r="J16" s="392">
        <v>9</v>
      </c>
      <c r="K16" s="392">
        <v>10</v>
      </c>
      <c r="L16" s="392">
        <v>11</v>
      </c>
      <c r="M16" s="392">
        <v>12</v>
      </c>
      <c r="N16" s="392">
        <v>13</v>
      </c>
    </row>
    <row r="17" spans="1:14" ht="28.5">
      <c r="A17" s="412" t="s">
        <v>503</v>
      </c>
      <c r="B17" s="458" t="s">
        <v>778</v>
      </c>
      <c r="C17" s="393"/>
      <c r="D17" s="393"/>
      <c r="E17" s="393"/>
      <c r="F17" s="393"/>
      <c r="G17" s="393"/>
      <c r="H17" s="393"/>
      <c r="I17" s="393"/>
      <c r="J17" s="393"/>
      <c r="K17" s="393"/>
      <c r="L17" s="393"/>
      <c r="M17" s="393"/>
      <c r="N17" s="393"/>
    </row>
    <row r="18" spans="1:14" ht="14.25" customHeight="1">
      <c r="A18" s="412" t="s">
        <v>505</v>
      </c>
      <c r="B18" s="165" t="s">
        <v>766</v>
      </c>
      <c r="C18" s="393"/>
      <c r="D18" s="393"/>
      <c r="E18" s="393"/>
      <c r="F18" s="393"/>
      <c r="G18" s="393"/>
      <c r="H18" s="393"/>
      <c r="I18" s="393"/>
      <c r="J18" s="393"/>
      <c r="K18" s="393"/>
      <c r="L18" s="393"/>
      <c r="M18" s="393"/>
      <c r="N18" s="393"/>
    </row>
    <row r="19" spans="1:14" ht="15.75">
      <c r="A19" s="461" t="s">
        <v>507</v>
      </c>
      <c r="B19" s="459" t="s">
        <v>779</v>
      </c>
      <c r="C19" s="393"/>
      <c r="D19" s="393"/>
      <c r="E19" s="393"/>
      <c r="F19" s="393"/>
      <c r="G19" s="393"/>
      <c r="H19" s="393"/>
      <c r="I19" s="393"/>
      <c r="J19" s="393"/>
      <c r="K19" s="393"/>
      <c r="L19" s="393"/>
      <c r="M19" s="393"/>
      <c r="N19" s="393"/>
    </row>
    <row r="20" spans="1:14" ht="25.5">
      <c r="A20" s="462" t="s">
        <v>343</v>
      </c>
      <c r="B20" s="425" t="s">
        <v>767</v>
      </c>
      <c r="C20" s="393"/>
      <c r="D20" s="393"/>
      <c r="E20" s="393"/>
      <c r="F20" s="393"/>
      <c r="G20" s="393"/>
      <c r="H20" s="393"/>
      <c r="I20" s="393"/>
      <c r="J20" s="393"/>
      <c r="K20" s="393"/>
      <c r="L20" s="393"/>
      <c r="M20" s="393"/>
      <c r="N20" s="393"/>
    </row>
    <row r="21" spans="1:14">
      <c r="A21" s="463" t="s">
        <v>344</v>
      </c>
      <c r="B21" s="425" t="s">
        <v>768</v>
      </c>
      <c r="C21" s="393"/>
      <c r="D21" s="393"/>
      <c r="E21" s="393"/>
      <c r="F21" s="393"/>
      <c r="G21" s="393"/>
      <c r="H21" s="393"/>
      <c r="I21" s="393"/>
      <c r="J21" s="393"/>
      <c r="K21" s="393"/>
      <c r="L21" s="393"/>
      <c r="M21" s="393"/>
      <c r="N21" s="393"/>
    </row>
    <row r="22" spans="1:14">
      <c r="A22" s="463" t="s">
        <v>465</v>
      </c>
      <c r="B22" s="425" t="s">
        <v>769</v>
      </c>
      <c r="C22" s="393"/>
      <c r="D22" s="393"/>
      <c r="E22" s="393"/>
      <c r="F22" s="393"/>
      <c r="G22" s="393"/>
      <c r="H22" s="393"/>
      <c r="I22" s="393"/>
      <c r="J22" s="393"/>
      <c r="K22" s="393"/>
      <c r="L22" s="393"/>
      <c r="M22" s="393"/>
      <c r="N22" s="393"/>
    </row>
    <row r="23" spans="1:14">
      <c r="A23" s="463" t="s">
        <v>508</v>
      </c>
      <c r="B23" s="165" t="s">
        <v>770</v>
      </c>
      <c r="C23" s="393"/>
      <c r="D23" s="393"/>
      <c r="E23" s="393"/>
      <c r="F23" s="393"/>
      <c r="G23" s="393"/>
      <c r="H23" s="393"/>
      <c r="I23" s="393"/>
      <c r="J23" s="393"/>
      <c r="K23" s="393"/>
      <c r="L23" s="393"/>
      <c r="M23" s="393"/>
      <c r="N23" s="393"/>
    </row>
    <row r="24" spans="1:14" ht="37.5" customHeight="1">
      <c r="A24" s="463" t="s">
        <v>509</v>
      </c>
      <c r="B24" s="165" t="s">
        <v>771</v>
      </c>
      <c r="C24" s="587">
        <v>50</v>
      </c>
      <c r="D24" s="588">
        <v>-923256.93</v>
      </c>
      <c r="E24" s="587">
        <v>-73772.210000000006</v>
      </c>
      <c r="F24" s="587"/>
      <c r="G24" s="587"/>
      <c r="H24" s="588">
        <v>-77494.539999999994</v>
      </c>
      <c r="I24" s="587">
        <v>50</v>
      </c>
      <c r="J24" s="588">
        <v>-923256.93</v>
      </c>
      <c r="K24" s="588">
        <v>-73772.210000000006</v>
      </c>
      <c r="L24" s="587"/>
      <c r="M24" s="587"/>
      <c r="N24" s="588">
        <v>-77494.539999999994</v>
      </c>
    </row>
    <row r="25" spans="1:14" ht="26.25">
      <c r="A25" s="463" t="s">
        <v>347</v>
      </c>
      <c r="B25" s="425" t="s">
        <v>767</v>
      </c>
      <c r="C25" s="589">
        <v>1</v>
      </c>
      <c r="D25" s="589">
        <v>-40927.96</v>
      </c>
      <c r="E25" s="589"/>
      <c r="F25" s="589"/>
      <c r="G25" s="589"/>
      <c r="H25" s="589">
        <v>-10748.64</v>
      </c>
      <c r="I25" s="589">
        <v>1</v>
      </c>
      <c r="J25" s="589">
        <v>-40927.96</v>
      </c>
      <c r="K25" s="589"/>
      <c r="L25" s="589"/>
      <c r="M25" s="589"/>
      <c r="N25" s="589">
        <v>-10748.64</v>
      </c>
    </row>
    <row r="26" spans="1:14" ht="12.95" customHeight="1">
      <c r="A26" s="464" t="s">
        <v>348</v>
      </c>
      <c r="B26" s="428" t="s">
        <v>772</v>
      </c>
      <c r="C26" s="589">
        <v>49</v>
      </c>
      <c r="D26" s="590">
        <v>-882328.97</v>
      </c>
      <c r="E26" s="589">
        <v>-73772.210000000006</v>
      </c>
      <c r="F26" s="589"/>
      <c r="G26" s="589"/>
      <c r="H26" s="590">
        <v>-66745.899999999994</v>
      </c>
      <c r="I26" s="589">
        <v>49</v>
      </c>
      <c r="J26" s="590">
        <v>-882328.97</v>
      </c>
      <c r="K26" s="589">
        <v>-73772.210000000006</v>
      </c>
      <c r="L26" s="589"/>
      <c r="M26" s="589"/>
      <c r="N26" s="590">
        <v>-66745.899999999994</v>
      </c>
    </row>
    <row r="27" spans="1:14" ht="15.75">
      <c r="A27" s="461" t="s">
        <v>510</v>
      </c>
      <c r="B27" s="460" t="s">
        <v>369</v>
      </c>
      <c r="C27" s="587">
        <v>1</v>
      </c>
      <c r="D27" s="587">
        <v>-2090.61</v>
      </c>
      <c r="E27" s="589"/>
      <c r="F27" s="589"/>
      <c r="G27" s="589"/>
      <c r="H27" s="589"/>
      <c r="I27" s="587">
        <v>1</v>
      </c>
      <c r="J27" s="587">
        <v>-2090.61</v>
      </c>
      <c r="K27" s="589"/>
      <c r="L27" s="589"/>
      <c r="M27" s="589"/>
      <c r="N27" s="589"/>
    </row>
    <row r="28" spans="1:14" ht="15.75">
      <c r="A28" s="463" t="s">
        <v>511</v>
      </c>
      <c r="B28" s="460" t="s">
        <v>27</v>
      </c>
      <c r="C28" s="589">
        <v>51</v>
      </c>
      <c r="D28" s="588">
        <f>SUM(D25:D27)</f>
        <v>-925347.53999999992</v>
      </c>
      <c r="E28" s="587">
        <v>-73772.210000000006</v>
      </c>
      <c r="F28" s="587"/>
      <c r="G28" s="587"/>
      <c r="H28" s="588">
        <v>-77494.539999999994</v>
      </c>
      <c r="I28" s="589">
        <v>51</v>
      </c>
      <c r="J28" s="588">
        <f>SUM(J25:J27)</f>
        <v>-925347.53999999992</v>
      </c>
      <c r="K28" s="588">
        <v>-73772.210000000006</v>
      </c>
      <c r="L28" s="587"/>
      <c r="M28" s="587"/>
      <c r="N28" s="588">
        <v>-77494.539999999994</v>
      </c>
    </row>
    <row r="29" spans="1:14" ht="26.25">
      <c r="A29" s="463" t="s">
        <v>512</v>
      </c>
      <c r="B29" s="460" t="s">
        <v>773</v>
      </c>
      <c r="C29" s="589">
        <v>51</v>
      </c>
      <c r="D29" s="589">
        <v>-16084.69</v>
      </c>
      <c r="E29" s="589">
        <v>-1283.06</v>
      </c>
      <c r="F29" s="589"/>
      <c r="G29" s="589"/>
      <c r="H29" s="589">
        <v>-1347.79</v>
      </c>
      <c r="I29" s="589">
        <v>51</v>
      </c>
      <c r="J29" s="589">
        <v>-16084.69</v>
      </c>
      <c r="K29" s="589">
        <v>-1283.06</v>
      </c>
      <c r="L29" s="589"/>
      <c r="M29" s="589"/>
      <c r="N29" s="589">
        <v>-1347.79</v>
      </c>
    </row>
    <row r="30" spans="1:14" ht="27.95" customHeight="1">
      <c r="A30" s="961" t="s">
        <v>780</v>
      </c>
      <c r="B30" s="962"/>
      <c r="C30" s="962"/>
      <c r="D30" s="962"/>
      <c r="E30" s="962"/>
      <c r="F30" s="962"/>
      <c r="G30" s="962"/>
      <c r="H30" s="962"/>
      <c r="I30" s="962"/>
      <c r="J30" s="962"/>
      <c r="K30" s="962"/>
      <c r="L30" s="962"/>
      <c r="M30" s="962"/>
      <c r="N30" s="962"/>
    </row>
    <row r="31" spans="1:14" ht="13.5">
      <c r="A31" s="960" t="s">
        <v>781</v>
      </c>
      <c r="B31" s="960"/>
      <c r="C31" s="960"/>
      <c r="D31" s="960"/>
      <c r="E31" s="960"/>
      <c r="F31" s="960"/>
      <c r="G31" s="960"/>
      <c r="H31" s="960"/>
      <c r="I31" s="960"/>
      <c r="J31" s="960"/>
      <c r="K31" s="960"/>
      <c r="L31" s="960"/>
      <c r="M31" s="960"/>
      <c r="N31" s="960"/>
    </row>
    <row r="32" spans="1:14" ht="13.5">
      <c r="A32" s="960" t="s">
        <v>782</v>
      </c>
      <c r="B32" s="960"/>
      <c r="C32" s="960"/>
      <c r="D32" s="960"/>
      <c r="E32" s="960"/>
      <c r="F32" s="960"/>
      <c r="G32" s="960"/>
      <c r="H32" s="960"/>
      <c r="I32" s="960"/>
      <c r="J32" s="960"/>
      <c r="K32" s="960"/>
      <c r="L32" s="960"/>
      <c r="M32" s="960"/>
      <c r="N32" s="960"/>
    </row>
    <row r="33" spans="1:14" ht="13.5">
      <c r="A33" s="960" t="s">
        <v>783</v>
      </c>
      <c r="B33" s="960"/>
      <c r="C33" s="960"/>
      <c r="D33" s="960"/>
      <c r="E33" s="960"/>
      <c r="F33" s="960"/>
      <c r="G33" s="960"/>
      <c r="H33" s="960"/>
      <c r="I33" s="960"/>
      <c r="J33" s="960"/>
      <c r="K33" s="960"/>
      <c r="L33" s="960"/>
      <c r="M33" s="960"/>
      <c r="N33" s="960"/>
    </row>
    <row r="34" spans="1:14" ht="13.5">
      <c r="A34" s="960" t="s">
        <v>784</v>
      </c>
      <c r="B34" s="960"/>
      <c r="C34" s="960"/>
      <c r="D34" s="960"/>
      <c r="E34" s="960"/>
      <c r="F34" s="960"/>
      <c r="G34" s="960"/>
      <c r="H34" s="960"/>
      <c r="I34" s="960"/>
      <c r="J34" s="960"/>
      <c r="K34" s="960"/>
      <c r="L34" s="960"/>
      <c r="M34" s="960"/>
      <c r="N34" s="960"/>
    </row>
    <row r="35" spans="1:14" ht="14.1" customHeight="1">
      <c r="A35" s="959" t="s">
        <v>785</v>
      </c>
      <c r="B35" s="959"/>
      <c r="C35" s="959"/>
      <c r="D35" s="959"/>
      <c r="E35" s="959"/>
      <c r="F35" s="959"/>
      <c r="G35" s="959"/>
      <c r="H35" s="959"/>
      <c r="I35" s="959"/>
      <c r="J35" s="959"/>
      <c r="K35" s="959"/>
      <c r="L35" s="959"/>
      <c r="M35" s="959"/>
      <c r="N35" s="959"/>
    </row>
    <row r="36" spans="1:14" ht="13.5">
      <c r="A36" s="960" t="s">
        <v>786</v>
      </c>
      <c r="B36" s="960"/>
      <c r="C36" s="960"/>
      <c r="D36" s="960"/>
      <c r="E36" s="960"/>
      <c r="F36" s="960"/>
      <c r="G36" s="960"/>
      <c r="H36" s="960"/>
      <c r="I36" s="960"/>
      <c r="J36" s="960"/>
      <c r="K36" s="960"/>
      <c r="L36" s="960"/>
      <c r="M36" s="960"/>
      <c r="N36" s="960"/>
    </row>
    <row r="37" spans="1:14">
      <c r="A37" s="555"/>
      <c r="B37" s="556"/>
    </row>
    <row r="38" spans="1:14">
      <c r="B38" s="549" t="s">
        <v>802</v>
      </c>
      <c r="F38" s="549" t="s">
        <v>803</v>
      </c>
    </row>
    <row r="41" spans="1:14">
      <c r="B41" s="549" t="s">
        <v>804</v>
      </c>
      <c r="F41" s="549" t="s">
        <v>805</v>
      </c>
    </row>
  </sheetData>
  <mergeCells count="19">
    <mergeCell ref="A35:N35"/>
    <mergeCell ref="A36:N36"/>
    <mergeCell ref="J14:N14"/>
    <mergeCell ref="A30:N30"/>
    <mergeCell ref="A31:N31"/>
    <mergeCell ref="A32:N32"/>
    <mergeCell ref="A33:N33"/>
    <mergeCell ref="A34:N34"/>
    <mergeCell ref="K6:M6"/>
    <mergeCell ref="K7:L7"/>
    <mergeCell ref="B13:B15"/>
    <mergeCell ref="A13:A15"/>
    <mergeCell ref="C14:C15"/>
    <mergeCell ref="A9:M9"/>
    <mergeCell ref="A11:M11"/>
    <mergeCell ref="D14:H14"/>
    <mergeCell ref="C13:H13"/>
    <mergeCell ref="I13:N13"/>
    <mergeCell ref="I14:I15"/>
  </mergeCells>
  <pageMargins left="0.7" right="0.7" top="0.75" bottom="0.75" header="0.3" footer="0.3"/>
  <pageSetup scale="74"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32"/>
  <sheetViews>
    <sheetView workbookViewId="0">
      <selection activeCell="A9" sqref="A9:H9"/>
    </sheetView>
  </sheetViews>
  <sheetFormatPr defaultRowHeight="12.75"/>
  <cols>
    <col min="1" max="1" width="5.5703125" customWidth="1"/>
    <col min="2" max="2" width="46.7109375" customWidth="1"/>
    <col min="3" max="3" width="14.140625" customWidth="1"/>
    <col min="4" max="4" width="17.140625" customWidth="1"/>
    <col min="5" max="5" width="13.85546875" bestFit="1" customWidth="1"/>
    <col min="6" max="7" width="13.140625" bestFit="1" customWidth="1"/>
    <col min="8" max="8" width="14.7109375" customWidth="1"/>
  </cols>
  <sheetData>
    <row r="1" spans="1:8">
      <c r="B1" t="s">
        <v>799</v>
      </c>
    </row>
    <row r="2" spans="1:8">
      <c r="B2" t="s">
        <v>800</v>
      </c>
    </row>
    <row r="3" spans="1:8">
      <c r="B3" s="618">
        <v>44267</v>
      </c>
    </row>
    <row r="4" spans="1:8">
      <c r="E4" t="s">
        <v>890</v>
      </c>
    </row>
    <row r="5" spans="1:8">
      <c r="A5" s="144"/>
      <c r="B5" s="144"/>
      <c r="C5" s="144"/>
      <c r="D5" s="148" t="s">
        <v>849</v>
      </c>
      <c r="E5" s="144"/>
      <c r="F5" s="144"/>
      <c r="G5" s="144"/>
      <c r="H5" s="144"/>
    </row>
    <row r="6" spans="1:8">
      <c r="A6" s="144"/>
      <c r="B6" s="144"/>
      <c r="C6" s="144"/>
      <c r="D6" s="148" t="s">
        <v>850</v>
      </c>
      <c r="E6" s="144"/>
      <c r="F6" s="144"/>
      <c r="G6" s="144"/>
      <c r="H6" s="144"/>
    </row>
    <row r="7" spans="1:8">
      <c r="A7" s="144"/>
      <c r="B7" s="144"/>
      <c r="C7" s="144"/>
      <c r="D7" s="148" t="s">
        <v>851</v>
      </c>
      <c r="E7" s="144"/>
      <c r="F7" s="144"/>
      <c r="G7" s="144"/>
      <c r="H7" s="144"/>
    </row>
    <row r="8" spans="1:8" ht="2.25" customHeight="1">
      <c r="A8" s="144"/>
      <c r="B8" s="144"/>
      <c r="C8" s="144"/>
      <c r="D8" s="144"/>
      <c r="E8" s="144"/>
      <c r="F8" s="144"/>
      <c r="G8" s="144"/>
      <c r="H8" s="144"/>
    </row>
    <row r="9" spans="1:8" ht="14.25">
      <c r="A9" s="922" t="s">
        <v>852</v>
      </c>
      <c r="B9" s="963"/>
      <c r="C9" s="963"/>
      <c r="D9" s="963"/>
      <c r="E9" s="963"/>
      <c r="F9" s="963"/>
      <c r="G9" s="963"/>
      <c r="H9" s="963"/>
    </row>
    <row r="10" spans="1:8" ht="9" customHeight="1">
      <c r="A10" s="144"/>
      <c r="B10" s="144"/>
      <c r="C10" s="144"/>
      <c r="D10" s="144"/>
      <c r="E10" s="144"/>
      <c r="F10" s="144"/>
      <c r="G10" s="144"/>
      <c r="H10" s="144"/>
    </row>
    <row r="11" spans="1:8" ht="15">
      <c r="A11" s="964" t="s">
        <v>853</v>
      </c>
      <c r="B11" s="965"/>
      <c r="C11" s="965"/>
      <c r="D11" s="965"/>
      <c r="E11" s="965"/>
      <c r="F11" s="965"/>
      <c r="G11" s="965"/>
      <c r="H11" s="965"/>
    </row>
    <row r="12" spans="1:8" ht="7.5" customHeight="1">
      <c r="A12" s="144"/>
      <c r="B12" s="144"/>
      <c r="C12" s="144"/>
      <c r="D12" s="144"/>
      <c r="E12" s="144"/>
      <c r="F12" s="144"/>
      <c r="G12" s="144"/>
      <c r="H12" s="144"/>
    </row>
    <row r="13" spans="1:8" ht="51">
      <c r="A13" s="602" t="s">
        <v>502</v>
      </c>
      <c r="B13" s="602" t="s">
        <v>854</v>
      </c>
      <c r="C13" s="602" t="s">
        <v>855</v>
      </c>
      <c r="D13" s="602" t="s">
        <v>856</v>
      </c>
      <c r="E13" s="602" t="s">
        <v>857</v>
      </c>
      <c r="F13" s="602" t="s">
        <v>858</v>
      </c>
      <c r="G13" s="602" t="s">
        <v>859</v>
      </c>
      <c r="H13" s="602" t="s">
        <v>860</v>
      </c>
    </row>
    <row r="14" spans="1:8">
      <c r="A14" s="603">
        <v>1</v>
      </c>
      <c r="B14" s="603">
        <v>2</v>
      </c>
      <c r="C14" s="603">
        <v>3</v>
      </c>
      <c r="D14" s="603">
        <v>4</v>
      </c>
      <c r="E14" s="603">
        <v>5</v>
      </c>
      <c r="F14" s="603">
        <v>6</v>
      </c>
      <c r="G14" s="603">
        <v>7</v>
      </c>
      <c r="H14" s="603">
        <v>8</v>
      </c>
    </row>
    <row r="15" spans="1:8">
      <c r="A15" s="392" t="s">
        <v>503</v>
      </c>
      <c r="B15" s="608" t="s">
        <v>861</v>
      </c>
      <c r="C15" s="393"/>
      <c r="D15" s="393"/>
      <c r="E15" s="393"/>
      <c r="F15" s="393"/>
      <c r="G15" s="393"/>
      <c r="H15" s="393"/>
    </row>
    <row r="16" spans="1:8">
      <c r="A16" s="392" t="s">
        <v>505</v>
      </c>
      <c r="B16" s="608" t="s">
        <v>862</v>
      </c>
      <c r="C16" s="393"/>
      <c r="D16" s="393"/>
      <c r="E16" s="393"/>
      <c r="F16" s="393"/>
      <c r="G16" s="393"/>
      <c r="H16" s="393"/>
    </row>
    <row r="17" spans="1:8">
      <c r="A17" s="392" t="s">
        <v>507</v>
      </c>
      <c r="B17" s="608" t="s">
        <v>863</v>
      </c>
      <c r="C17" s="393"/>
      <c r="D17" s="393"/>
      <c r="E17" s="393"/>
      <c r="F17" s="393"/>
      <c r="G17" s="393"/>
      <c r="H17" s="393"/>
    </row>
    <row r="18" spans="1:8">
      <c r="A18" s="392" t="s">
        <v>508</v>
      </c>
      <c r="B18" s="608" t="s">
        <v>864</v>
      </c>
      <c r="C18" s="393"/>
      <c r="D18" s="393"/>
      <c r="E18" s="393"/>
      <c r="F18" s="393"/>
      <c r="G18" s="393"/>
      <c r="H18" s="393"/>
    </row>
    <row r="19" spans="1:8">
      <c r="A19" s="392" t="s">
        <v>509</v>
      </c>
      <c r="B19" s="608" t="s">
        <v>865</v>
      </c>
      <c r="C19" s="393"/>
      <c r="D19" s="393"/>
      <c r="E19" s="393"/>
      <c r="F19" s="393"/>
      <c r="G19" s="393"/>
      <c r="H19" s="393"/>
    </row>
    <row r="20" spans="1:8">
      <c r="A20" s="392" t="s">
        <v>510</v>
      </c>
      <c r="B20" s="608" t="s">
        <v>866</v>
      </c>
      <c r="C20" s="393"/>
      <c r="D20" s="393"/>
      <c r="E20" s="393"/>
      <c r="F20" s="393"/>
      <c r="G20" s="393"/>
      <c r="H20" s="393"/>
    </row>
    <row r="21" spans="1:8">
      <c r="A21" s="392" t="s">
        <v>511</v>
      </c>
      <c r="B21" s="608" t="s">
        <v>867</v>
      </c>
      <c r="C21" s="393"/>
      <c r="D21" s="393"/>
      <c r="E21" s="393"/>
      <c r="F21" s="393"/>
      <c r="G21" s="393"/>
      <c r="H21" s="393"/>
    </row>
    <row r="22" spans="1:8" ht="38.25">
      <c r="A22" s="162" t="s">
        <v>512</v>
      </c>
      <c r="B22" s="608" t="s">
        <v>868</v>
      </c>
      <c r="C22" s="393"/>
      <c r="D22" s="393"/>
      <c r="E22" s="393"/>
      <c r="F22" s="393"/>
      <c r="G22" s="393"/>
      <c r="H22" s="393"/>
    </row>
    <row r="23" spans="1:8" ht="51">
      <c r="A23" s="162" t="s">
        <v>513</v>
      </c>
      <c r="B23" s="608" t="s">
        <v>869</v>
      </c>
      <c r="C23" s="393"/>
      <c r="D23" s="393"/>
      <c r="E23" s="393"/>
      <c r="F23" s="393"/>
      <c r="G23" s="393"/>
      <c r="H23" s="393"/>
    </row>
    <row r="24" spans="1:8">
      <c r="A24" s="392" t="s">
        <v>514</v>
      </c>
      <c r="B24" s="608" t="s">
        <v>870</v>
      </c>
      <c r="C24" s="393"/>
      <c r="D24" s="393"/>
      <c r="E24" s="393"/>
      <c r="F24" s="393"/>
      <c r="G24" s="393"/>
      <c r="H24" s="393"/>
    </row>
    <row r="25" spans="1:8">
      <c r="A25" s="392" t="s">
        <v>515</v>
      </c>
      <c r="B25" s="608" t="s">
        <v>871</v>
      </c>
      <c r="C25" s="393"/>
      <c r="D25" s="393">
        <v>31348.01</v>
      </c>
      <c r="E25" s="393"/>
      <c r="F25" s="393"/>
      <c r="G25" s="393"/>
      <c r="H25" s="393">
        <v>31348.01</v>
      </c>
    </row>
    <row r="26" spans="1:8">
      <c r="A26" s="392" t="s">
        <v>516</v>
      </c>
      <c r="B26" s="608" t="s">
        <v>872</v>
      </c>
      <c r="C26" s="393"/>
      <c r="D26" s="393">
        <v>31348.01</v>
      </c>
      <c r="E26" s="393"/>
      <c r="F26" s="393"/>
      <c r="G26" s="393"/>
      <c r="H26" s="393">
        <v>31348.01</v>
      </c>
    </row>
    <row r="27" spans="1:8" ht="14.45" customHeight="1">
      <c r="A27" s="966" t="s">
        <v>873</v>
      </c>
      <c r="B27" s="966"/>
      <c r="C27" s="966"/>
      <c r="D27" s="966"/>
      <c r="E27" s="966"/>
      <c r="F27" s="966"/>
      <c r="G27" s="966"/>
      <c r="H27" s="966"/>
    </row>
    <row r="28" spans="1:8" ht="7.5" customHeight="1">
      <c r="A28" s="967" t="s">
        <v>874</v>
      </c>
      <c r="B28" s="967"/>
      <c r="C28" s="967"/>
      <c r="D28" s="967"/>
      <c r="E28" s="967"/>
      <c r="F28" s="967"/>
      <c r="G28" s="967"/>
      <c r="H28" s="967"/>
    </row>
    <row r="30" spans="1:8">
      <c r="B30" t="s">
        <v>802</v>
      </c>
      <c r="D30" t="s">
        <v>803</v>
      </c>
    </row>
    <row r="32" spans="1:8">
      <c r="B32" t="s">
        <v>804</v>
      </c>
      <c r="D32" t="s">
        <v>805</v>
      </c>
    </row>
  </sheetData>
  <mergeCells count="4">
    <mergeCell ref="A9:H9"/>
    <mergeCell ref="A11:H11"/>
    <mergeCell ref="A27:H27"/>
    <mergeCell ref="A28:H28"/>
  </mergeCells>
  <pageMargins left="0.25" right="0.25" top="0.75" bottom="0.75"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F28"/>
  <sheetViews>
    <sheetView workbookViewId="0">
      <selection activeCell="C7" sqref="C7"/>
    </sheetView>
  </sheetViews>
  <sheetFormatPr defaultRowHeight="12.75"/>
  <cols>
    <col min="1" max="1" width="0.85546875" customWidth="1"/>
    <col min="2" max="2" width="4.5703125" customWidth="1"/>
    <col min="3" max="3" width="31.5703125" customWidth="1"/>
    <col min="4" max="4" width="20.5703125" customWidth="1"/>
    <col min="5" max="5" width="19.5703125" customWidth="1"/>
    <col min="6" max="6" width="2.5703125" customWidth="1"/>
    <col min="7" max="7" width="0.140625" customWidth="1"/>
  </cols>
  <sheetData>
    <row r="1" spans="1:6">
      <c r="C1" t="s">
        <v>799</v>
      </c>
    </row>
    <row r="2" spans="1:6">
      <c r="C2" t="s">
        <v>800</v>
      </c>
    </row>
    <row r="3" spans="1:6">
      <c r="C3" s="618">
        <v>44267</v>
      </c>
    </row>
    <row r="4" spans="1:6">
      <c r="C4" s="617"/>
    </row>
    <row r="5" spans="1:6">
      <c r="D5" t="s">
        <v>891</v>
      </c>
    </row>
    <row r="6" spans="1:6">
      <c r="A6" s="144"/>
      <c r="B6" s="609"/>
      <c r="C6" s="369" t="s">
        <v>875</v>
      </c>
      <c r="D6" s="144"/>
      <c r="E6" s="144"/>
      <c r="F6" s="144"/>
    </row>
    <row r="7" spans="1:6">
      <c r="A7" s="144"/>
      <c r="B7" s="148"/>
      <c r="C7" s="369" t="s">
        <v>876</v>
      </c>
      <c r="D7" s="144"/>
      <c r="E7" s="144"/>
      <c r="F7" s="144"/>
    </row>
    <row r="8" spans="1:6">
      <c r="A8" s="144"/>
      <c r="B8" s="148"/>
      <c r="C8" s="148" t="s">
        <v>877</v>
      </c>
      <c r="D8" s="144"/>
      <c r="E8" s="144"/>
      <c r="F8" s="144"/>
    </row>
    <row r="9" spans="1:6" ht="7.5" customHeight="1">
      <c r="A9" s="144"/>
      <c r="B9" s="144"/>
      <c r="C9" s="144"/>
      <c r="D9" s="144"/>
      <c r="E9" s="144"/>
      <c r="F9" s="144"/>
    </row>
    <row r="10" spans="1:6" ht="14.25">
      <c r="A10" s="922" t="s">
        <v>878</v>
      </c>
      <c r="B10" s="922"/>
      <c r="C10" s="922"/>
      <c r="D10" s="922"/>
      <c r="E10" s="922"/>
      <c r="F10" s="610"/>
    </row>
    <row r="11" spans="1:6" ht="4.5" customHeight="1">
      <c r="A11" s="144"/>
      <c r="B11" s="144"/>
      <c r="C11" s="144"/>
      <c r="D11" s="144"/>
      <c r="E11" s="144"/>
      <c r="F11" s="144"/>
    </row>
    <row r="12" spans="1:6" ht="14.25">
      <c r="A12" s="964" t="s">
        <v>879</v>
      </c>
      <c r="B12" s="968"/>
      <c r="C12" s="968"/>
      <c r="D12" s="968"/>
      <c r="E12" s="968"/>
      <c r="F12" s="144"/>
    </row>
    <row r="13" spans="1:6">
      <c r="A13" s="144"/>
      <c r="B13" s="144"/>
      <c r="C13" s="144"/>
      <c r="D13" s="144"/>
      <c r="E13" s="144"/>
      <c r="F13" s="144"/>
    </row>
    <row r="14" spans="1:6" ht="28.5">
      <c r="A14" s="144"/>
      <c r="B14" s="611" t="s">
        <v>880</v>
      </c>
      <c r="C14" s="611" t="s">
        <v>881</v>
      </c>
      <c r="D14" s="611" t="s">
        <v>882</v>
      </c>
      <c r="E14" s="611" t="s">
        <v>883</v>
      </c>
      <c r="F14" s="144"/>
    </row>
    <row r="15" spans="1:6">
      <c r="A15" s="144"/>
      <c r="B15" s="612">
        <v>1</v>
      </c>
      <c r="C15" s="612">
        <v>2</v>
      </c>
      <c r="D15" s="612">
        <v>3</v>
      </c>
      <c r="E15" s="612">
        <v>4</v>
      </c>
      <c r="F15" s="144"/>
    </row>
    <row r="16" spans="1:6" ht="15">
      <c r="A16" s="144"/>
      <c r="B16" s="613" t="s">
        <v>503</v>
      </c>
      <c r="C16" s="614" t="s">
        <v>884</v>
      </c>
      <c r="D16" s="615"/>
      <c r="E16" s="615"/>
      <c r="F16" s="144"/>
    </row>
    <row r="17" spans="1:6" ht="15">
      <c r="A17" s="144"/>
      <c r="B17" s="613" t="s">
        <v>339</v>
      </c>
      <c r="C17" s="614" t="s">
        <v>885</v>
      </c>
      <c r="D17" s="615"/>
      <c r="E17" s="615"/>
      <c r="F17" s="144"/>
    </row>
    <row r="18" spans="1:6" ht="30">
      <c r="A18" s="144"/>
      <c r="B18" s="613" t="s">
        <v>340</v>
      </c>
      <c r="C18" s="616" t="s">
        <v>886</v>
      </c>
      <c r="D18" s="615"/>
      <c r="E18" s="615"/>
      <c r="F18" s="144"/>
    </row>
    <row r="19" spans="1:6" ht="15">
      <c r="A19" s="144"/>
      <c r="B19" s="613" t="s">
        <v>505</v>
      </c>
      <c r="C19" s="616" t="s">
        <v>887</v>
      </c>
      <c r="D19" s="615">
        <v>31348.01</v>
      </c>
      <c r="E19" s="615">
        <v>31348.01</v>
      </c>
      <c r="F19" s="144"/>
    </row>
    <row r="20" spans="1:6" ht="15">
      <c r="A20" s="144"/>
      <c r="B20" s="613" t="s">
        <v>507</v>
      </c>
      <c r="C20" s="614" t="s">
        <v>888</v>
      </c>
      <c r="D20" s="615"/>
      <c r="E20" s="615"/>
      <c r="F20" s="144"/>
    </row>
    <row r="21" spans="1:6" ht="15">
      <c r="A21" s="144"/>
      <c r="B21" s="613" t="s">
        <v>508</v>
      </c>
      <c r="C21" s="614" t="s">
        <v>889</v>
      </c>
      <c r="D21" s="615">
        <v>31348.01</v>
      </c>
      <c r="E21" s="615">
        <v>31348.01</v>
      </c>
      <c r="F21" s="144"/>
    </row>
    <row r="22" spans="1:6" ht="6" customHeight="1">
      <c r="A22" s="968" t="s">
        <v>874</v>
      </c>
      <c r="B22" s="968"/>
      <c r="C22" s="968"/>
      <c r="D22" s="968"/>
      <c r="E22" s="968"/>
      <c r="F22" s="144"/>
    </row>
    <row r="26" spans="1:6">
      <c r="C26" t="s">
        <v>802</v>
      </c>
      <c r="D26" t="s">
        <v>803</v>
      </c>
    </row>
    <row r="28" spans="1:6">
      <c r="C28" t="s">
        <v>892</v>
      </c>
      <c r="D28" t="s">
        <v>805</v>
      </c>
    </row>
  </sheetData>
  <mergeCells count="3">
    <mergeCell ref="A10:E10"/>
    <mergeCell ref="A12:E12"/>
    <mergeCell ref="A22:E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4"/>
  <sheetViews>
    <sheetView view="pageBreakPreview" zoomScaleNormal="100" workbookViewId="0">
      <selection activeCell="D17" sqref="D17:H17"/>
    </sheetView>
  </sheetViews>
  <sheetFormatPr defaultColWidth="9.140625" defaultRowHeight="12.75"/>
  <cols>
    <col min="1" max="1" width="3.28515625" style="195" customWidth="1"/>
    <col min="2" max="2" width="26.140625" style="195" customWidth="1"/>
    <col min="3" max="3" width="6.85546875" style="195" customWidth="1"/>
    <col min="4" max="4" width="11" style="195" bestFit="1" customWidth="1"/>
    <col min="5" max="6" width="9.140625" style="195"/>
    <col min="7" max="7" width="9.140625" style="195" customWidth="1"/>
    <col min="8" max="8" width="9.5703125" style="195" bestFit="1" customWidth="1"/>
    <col min="9" max="9" width="10.140625" style="195" customWidth="1"/>
    <col min="10" max="10" width="7.85546875" style="195" customWidth="1"/>
    <col min="11" max="16384" width="9.140625" style="195"/>
  </cols>
  <sheetData>
    <row r="1" spans="1:13">
      <c r="A1" s="193"/>
      <c r="B1" s="193"/>
      <c r="C1" s="193"/>
      <c r="D1" s="193"/>
      <c r="E1" s="193"/>
      <c r="F1" s="194"/>
      <c r="H1" s="193"/>
      <c r="I1" s="193"/>
      <c r="J1" s="193"/>
    </row>
    <row r="2" spans="1:13">
      <c r="A2" s="196"/>
      <c r="B2" s="193"/>
      <c r="C2" s="193"/>
      <c r="D2" s="193"/>
      <c r="E2" s="193"/>
      <c r="F2" s="197" t="s">
        <v>236</v>
      </c>
      <c r="G2" s="193"/>
      <c r="H2" s="193"/>
      <c r="I2" s="193"/>
      <c r="J2" s="193"/>
    </row>
    <row r="3" spans="1:13">
      <c r="A3" s="193"/>
      <c r="B3" s="193"/>
      <c r="C3" s="198"/>
      <c r="D3" s="199"/>
      <c r="E3" s="193"/>
      <c r="F3" s="197" t="s">
        <v>504</v>
      </c>
      <c r="G3" s="193"/>
      <c r="H3" s="193"/>
      <c r="I3" s="193"/>
      <c r="J3" s="193"/>
    </row>
    <row r="4" spans="1:13" ht="7.5" customHeight="1">
      <c r="A4" s="193"/>
      <c r="B4" s="193"/>
      <c r="C4" s="193"/>
      <c r="D4" s="193"/>
      <c r="E4" s="193"/>
      <c r="F4" s="193"/>
      <c r="G4" s="193"/>
      <c r="H4" s="193"/>
      <c r="I4" s="193"/>
      <c r="J4" s="193"/>
    </row>
    <row r="5" spans="1:13" ht="15.75">
      <c r="A5" s="704" t="s">
        <v>237</v>
      </c>
      <c r="B5" s="704"/>
      <c r="C5" s="704"/>
      <c r="D5" s="704"/>
      <c r="E5" s="704"/>
      <c r="F5" s="704"/>
      <c r="G5" s="704"/>
      <c r="H5" s="704"/>
      <c r="I5" s="704"/>
      <c r="J5" s="704"/>
      <c r="K5" s="200"/>
      <c r="L5" s="200"/>
      <c r="M5" s="200"/>
    </row>
    <row r="6" spans="1:13" ht="11.25" customHeight="1">
      <c r="A6" s="705" t="s">
        <v>799</v>
      </c>
      <c r="B6" s="705"/>
      <c r="C6" s="705"/>
      <c r="D6" s="705"/>
      <c r="E6" s="705"/>
      <c r="F6" s="705"/>
      <c r="G6" s="705"/>
      <c r="H6" s="705"/>
      <c r="I6" s="705"/>
      <c r="J6" s="705"/>
      <c r="K6" s="201"/>
      <c r="L6" s="201"/>
      <c r="M6" s="201"/>
    </row>
    <row r="7" spans="1:13" ht="15" customHeight="1">
      <c r="A7" s="706" t="s">
        <v>535</v>
      </c>
      <c r="B7" s="706"/>
      <c r="C7" s="706"/>
      <c r="D7" s="706"/>
      <c r="E7" s="706"/>
      <c r="F7" s="706"/>
      <c r="G7" s="706"/>
      <c r="H7" s="706"/>
      <c r="I7" s="706"/>
      <c r="J7" s="706"/>
      <c r="K7" s="202"/>
      <c r="L7" s="202"/>
      <c r="M7" s="202"/>
    </row>
    <row r="8" spans="1:13" ht="12.75" customHeight="1">
      <c r="A8" s="705" t="s">
        <v>800</v>
      </c>
      <c r="B8" s="705"/>
      <c r="C8" s="705"/>
      <c r="D8" s="705"/>
      <c r="E8" s="705"/>
      <c r="F8" s="705"/>
      <c r="G8" s="705"/>
      <c r="H8" s="705"/>
      <c r="I8" s="705"/>
      <c r="J8" s="705"/>
      <c r="K8" s="201"/>
      <c r="L8" s="201"/>
      <c r="M8" s="201"/>
    </row>
    <row r="9" spans="1:13" ht="27.75" customHeight="1">
      <c r="A9" s="708" t="s">
        <v>238</v>
      </c>
      <c r="B9" s="708"/>
      <c r="C9" s="708"/>
      <c r="D9" s="708"/>
      <c r="E9" s="708"/>
      <c r="F9" s="708"/>
      <c r="G9" s="708"/>
      <c r="H9" s="708"/>
      <c r="I9" s="708"/>
      <c r="J9" s="708"/>
      <c r="K9" s="203"/>
      <c r="L9" s="203"/>
      <c r="M9" s="203"/>
    </row>
    <row r="10" spans="1:13" ht="10.5" customHeight="1">
      <c r="A10" s="709"/>
      <c r="B10" s="709"/>
      <c r="C10" s="709"/>
      <c r="D10" s="709"/>
      <c r="E10" s="709"/>
      <c r="F10" s="709"/>
      <c r="G10" s="709"/>
      <c r="H10" s="709"/>
      <c r="I10" s="709"/>
      <c r="J10" s="709"/>
      <c r="K10" s="203"/>
      <c r="L10" s="203"/>
      <c r="M10" s="203"/>
    </row>
    <row r="11" spans="1:13" ht="14.25" customHeight="1">
      <c r="A11" s="710" t="s">
        <v>239</v>
      </c>
      <c r="B11" s="710"/>
      <c r="C11" s="710"/>
      <c r="D11" s="710"/>
      <c r="E11" s="710"/>
      <c r="F11" s="710"/>
      <c r="G11" s="710"/>
      <c r="H11" s="710"/>
      <c r="I11" s="710"/>
      <c r="J11" s="710"/>
      <c r="K11" s="96"/>
      <c r="L11" s="96"/>
      <c r="M11" s="96"/>
    </row>
    <row r="12" spans="1:13" ht="15.75">
      <c r="A12" s="711" t="s">
        <v>787</v>
      </c>
      <c r="B12" s="711"/>
      <c r="C12" s="711"/>
      <c r="D12" s="711"/>
      <c r="E12" s="711"/>
      <c r="F12" s="711"/>
      <c r="G12" s="711"/>
      <c r="H12" s="711"/>
      <c r="I12" s="711"/>
      <c r="J12" s="711"/>
      <c r="K12" s="201"/>
      <c r="L12" s="201"/>
      <c r="M12" s="201"/>
    </row>
    <row r="13" spans="1:13" ht="11.25" customHeight="1">
      <c r="A13" s="204"/>
      <c r="B13" s="204"/>
      <c r="C13" s="204"/>
      <c r="D13" s="204"/>
      <c r="E13" s="204"/>
      <c r="F13" s="204"/>
      <c r="G13" s="204"/>
      <c r="H13" s="204"/>
      <c r="I13" s="204"/>
      <c r="J13" s="204"/>
      <c r="K13" s="201"/>
      <c r="L13" s="201"/>
      <c r="M13" s="201"/>
    </row>
    <row r="14" spans="1:13" ht="15.75">
      <c r="A14" s="712" t="s">
        <v>894</v>
      </c>
      <c r="B14" s="712"/>
      <c r="C14" s="712"/>
      <c r="D14" s="712"/>
      <c r="E14" s="712"/>
      <c r="F14" s="712"/>
      <c r="G14" s="712"/>
      <c r="H14" s="712"/>
      <c r="I14" s="712"/>
      <c r="J14" s="712"/>
      <c r="K14" s="201"/>
      <c r="L14" s="201"/>
      <c r="M14" s="201"/>
    </row>
    <row r="15" spans="1:13" ht="13.5" customHeight="1">
      <c r="A15" s="205"/>
      <c r="B15" s="205"/>
      <c r="C15" s="713" t="s">
        <v>537</v>
      </c>
      <c r="D15" s="713"/>
      <c r="E15" s="713"/>
      <c r="F15" s="205"/>
      <c r="G15" s="205"/>
      <c r="H15" s="205"/>
      <c r="I15" s="205"/>
      <c r="J15" s="205"/>
      <c r="K15" s="201"/>
      <c r="L15" s="201"/>
      <c r="M15" s="201"/>
    </row>
    <row r="16" spans="1:13">
      <c r="A16" s="206"/>
      <c r="B16" s="206"/>
      <c r="C16" s="206"/>
      <c r="D16" s="206"/>
      <c r="E16" s="207" t="s">
        <v>806</v>
      </c>
      <c r="F16" s="208"/>
      <c r="G16" s="208"/>
      <c r="H16" s="208"/>
      <c r="I16" s="208"/>
      <c r="J16" s="208"/>
    </row>
    <row r="17" spans="1:10" ht="13.5" customHeight="1">
      <c r="A17" s="714" t="s">
        <v>502</v>
      </c>
      <c r="B17" s="707" t="s">
        <v>538</v>
      </c>
      <c r="C17" s="707" t="s">
        <v>240</v>
      </c>
      <c r="D17" s="707" t="s">
        <v>256</v>
      </c>
      <c r="E17" s="707"/>
      <c r="F17" s="707"/>
      <c r="G17" s="707"/>
      <c r="H17" s="707"/>
      <c r="I17" s="716" t="s">
        <v>241</v>
      </c>
      <c r="J17" s="707" t="s">
        <v>242</v>
      </c>
    </row>
    <row r="18" spans="1:10" ht="92.25" customHeight="1">
      <c r="A18" s="715"/>
      <c r="B18" s="707"/>
      <c r="C18" s="707"/>
      <c r="D18" s="209" t="s">
        <v>651</v>
      </c>
      <c r="E18" s="209" t="s">
        <v>652</v>
      </c>
      <c r="F18" s="209" t="s">
        <v>243</v>
      </c>
      <c r="G18" s="209" t="s">
        <v>615</v>
      </c>
      <c r="H18" s="210" t="s">
        <v>244</v>
      </c>
      <c r="I18" s="717"/>
      <c r="J18" s="707"/>
    </row>
    <row r="19" spans="1:10">
      <c r="A19" s="211">
        <v>1</v>
      </c>
      <c r="B19" s="212">
        <v>2</v>
      </c>
      <c r="C19" s="212">
        <v>3</v>
      </c>
      <c r="D19" s="213">
        <v>4</v>
      </c>
      <c r="E19" s="212">
        <v>5</v>
      </c>
      <c r="F19" s="211">
        <v>6</v>
      </c>
      <c r="G19" s="212">
        <v>7</v>
      </c>
      <c r="H19" s="211">
        <v>8</v>
      </c>
      <c r="I19" s="214">
        <v>9</v>
      </c>
      <c r="J19" s="215">
        <v>10</v>
      </c>
    </row>
    <row r="20" spans="1:10" ht="15.75">
      <c r="A20" s="209" t="s">
        <v>503</v>
      </c>
      <c r="B20" s="216" t="s">
        <v>797</v>
      </c>
      <c r="C20" s="217" t="s">
        <v>795</v>
      </c>
      <c r="D20" s="514">
        <v>11521.95</v>
      </c>
      <c r="E20" s="514"/>
      <c r="F20" s="514"/>
      <c r="G20" s="514"/>
      <c r="H20" s="516">
        <v>600521.1</v>
      </c>
      <c r="I20" s="515">
        <v>612043.05000000005</v>
      </c>
      <c r="J20" s="219"/>
    </row>
    <row r="21" spans="1:10" ht="38.25">
      <c r="A21" s="221" t="s">
        <v>505</v>
      </c>
      <c r="B21" s="222" t="s">
        <v>245</v>
      </c>
      <c r="C21" s="217"/>
      <c r="D21" s="223" t="s">
        <v>246</v>
      </c>
      <c r="E21" s="223"/>
      <c r="F21" s="223" t="s">
        <v>246</v>
      </c>
      <c r="G21" s="224"/>
      <c r="H21" s="224"/>
      <c r="I21" s="220"/>
      <c r="J21" s="223" t="s">
        <v>246</v>
      </c>
    </row>
    <row r="22" spans="1:10" ht="38.25">
      <c r="A22" s="221" t="s">
        <v>507</v>
      </c>
      <c r="B22" s="222" t="s">
        <v>247</v>
      </c>
      <c r="C22" s="217"/>
      <c r="D22" s="223" t="s">
        <v>246</v>
      </c>
      <c r="E22" s="223"/>
      <c r="F22" s="223" t="s">
        <v>246</v>
      </c>
      <c r="G22" s="224"/>
      <c r="H22" s="224"/>
      <c r="I22" s="220"/>
      <c r="J22" s="223" t="s">
        <v>246</v>
      </c>
    </row>
    <row r="23" spans="1:10" ht="25.5">
      <c r="A23" s="221" t="s">
        <v>508</v>
      </c>
      <c r="B23" s="222" t="s">
        <v>248</v>
      </c>
      <c r="C23" s="225"/>
      <c r="D23" s="223" t="s">
        <v>246</v>
      </c>
      <c r="E23" s="223"/>
      <c r="F23" s="224"/>
      <c r="G23" s="223" t="s">
        <v>246</v>
      </c>
      <c r="H23" s="226"/>
      <c r="I23" s="220"/>
      <c r="J23" s="223" t="s">
        <v>246</v>
      </c>
    </row>
    <row r="24" spans="1:10" ht="15.75">
      <c r="A24" s="221" t="s">
        <v>509</v>
      </c>
      <c r="B24" s="222" t="s">
        <v>249</v>
      </c>
      <c r="C24" s="225"/>
      <c r="D24" s="223" t="s">
        <v>246</v>
      </c>
      <c r="E24" s="223" t="s">
        <v>246</v>
      </c>
      <c r="F24" s="223"/>
      <c r="G24" s="223" t="s">
        <v>246</v>
      </c>
      <c r="H24" s="224"/>
      <c r="I24" s="220"/>
      <c r="J24" s="223" t="s">
        <v>246</v>
      </c>
    </row>
    <row r="25" spans="1:10" ht="15.75">
      <c r="A25" s="221" t="s">
        <v>510</v>
      </c>
      <c r="B25" s="222" t="s">
        <v>250</v>
      </c>
      <c r="C25" s="225"/>
      <c r="D25" s="223" t="s">
        <v>246</v>
      </c>
      <c r="E25" s="223" t="s">
        <v>246</v>
      </c>
      <c r="F25" s="223"/>
      <c r="G25" s="223" t="s">
        <v>246</v>
      </c>
      <c r="H25" s="224"/>
      <c r="I25" s="220"/>
      <c r="J25" s="223" t="s">
        <v>246</v>
      </c>
    </row>
    <row r="26" spans="1:10" ht="25.5">
      <c r="A26" s="221" t="s">
        <v>511</v>
      </c>
      <c r="B26" s="222" t="s">
        <v>251</v>
      </c>
      <c r="C26" s="225"/>
      <c r="D26" s="223"/>
      <c r="E26" s="223" t="s">
        <v>246</v>
      </c>
      <c r="F26" s="223" t="s">
        <v>246</v>
      </c>
      <c r="G26" s="224"/>
      <c r="H26" s="224"/>
      <c r="I26" s="220"/>
      <c r="J26" s="227"/>
    </row>
    <row r="27" spans="1:10" ht="25.5">
      <c r="A27" s="221" t="s">
        <v>512</v>
      </c>
      <c r="B27" s="222" t="s">
        <v>252</v>
      </c>
      <c r="C27" s="512"/>
      <c r="D27" s="508" t="s">
        <v>246</v>
      </c>
      <c r="E27" s="508" t="s">
        <v>246</v>
      </c>
      <c r="F27" s="508" t="s">
        <v>246</v>
      </c>
      <c r="G27" s="508"/>
      <c r="H27" s="510">
        <v>2662.6</v>
      </c>
      <c r="I27" s="511">
        <v>2662.6</v>
      </c>
      <c r="J27" s="227"/>
    </row>
    <row r="28" spans="1:10" ht="15.75">
      <c r="A28" s="209" t="s">
        <v>513</v>
      </c>
      <c r="B28" s="228" t="s">
        <v>796</v>
      </c>
      <c r="C28" s="217"/>
      <c r="D28" s="508">
        <v>11521.95</v>
      </c>
      <c r="E28" s="509"/>
      <c r="F28" s="509"/>
      <c r="G28" s="508"/>
      <c r="H28" s="510">
        <v>603183.69999999995</v>
      </c>
      <c r="I28" s="511">
        <f>SUM(I20:I27)</f>
        <v>614705.65</v>
      </c>
      <c r="J28" s="218"/>
    </row>
    <row r="29" spans="1:10" ht="31.5" customHeight="1">
      <c r="A29" s="221" t="s">
        <v>514</v>
      </c>
      <c r="B29" s="222" t="s">
        <v>245</v>
      </c>
      <c r="C29" s="217"/>
      <c r="D29" s="223" t="s">
        <v>246</v>
      </c>
      <c r="E29" s="223"/>
      <c r="F29" s="223" t="s">
        <v>246</v>
      </c>
      <c r="G29" s="224"/>
      <c r="H29" s="224"/>
      <c r="I29" s="220"/>
      <c r="J29" s="223" t="s">
        <v>246</v>
      </c>
    </row>
    <row r="30" spans="1:10" ht="38.25">
      <c r="A30" s="221" t="s">
        <v>515</v>
      </c>
      <c r="B30" s="222" t="s">
        <v>247</v>
      </c>
      <c r="C30" s="217"/>
      <c r="D30" s="223" t="s">
        <v>246</v>
      </c>
      <c r="E30" s="223"/>
      <c r="F30" s="223" t="s">
        <v>246</v>
      </c>
      <c r="G30" s="224"/>
      <c r="H30" s="224"/>
      <c r="I30" s="220"/>
      <c r="J30" s="223" t="s">
        <v>246</v>
      </c>
    </row>
    <row r="31" spans="1:10" ht="25.5">
      <c r="A31" s="221" t="s">
        <v>516</v>
      </c>
      <c r="B31" s="222" t="s">
        <v>253</v>
      </c>
      <c r="C31" s="217"/>
      <c r="D31" s="223" t="s">
        <v>246</v>
      </c>
      <c r="E31" s="223"/>
      <c r="F31" s="224"/>
      <c r="G31" s="223" t="s">
        <v>246</v>
      </c>
      <c r="H31" s="226"/>
      <c r="I31" s="220"/>
      <c r="J31" s="223" t="s">
        <v>246</v>
      </c>
    </row>
    <row r="32" spans="1:10" ht="15.75">
      <c r="A32" s="221" t="s">
        <v>517</v>
      </c>
      <c r="B32" s="222" t="s">
        <v>249</v>
      </c>
      <c r="C32" s="217"/>
      <c r="D32" s="223" t="s">
        <v>246</v>
      </c>
      <c r="E32" s="223" t="s">
        <v>246</v>
      </c>
      <c r="F32" s="223"/>
      <c r="G32" s="223" t="s">
        <v>246</v>
      </c>
      <c r="H32" s="224"/>
      <c r="I32" s="220"/>
      <c r="J32" s="223" t="s">
        <v>246</v>
      </c>
    </row>
    <row r="33" spans="1:10" ht="15.75">
      <c r="A33" s="221" t="s">
        <v>518</v>
      </c>
      <c r="B33" s="222" t="s">
        <v>250</v>
      </c>
      <c r="C33" s="217"/>
      <c r="D33" s="223" t="s">
        <v>246</v>
      </c>
      <c r="E33" s="223" t="s">
        <v>246</v>
      </c>
      <c r="F33" s="223"/>
      <c r="G33" s="223" t="s">
        <v>246</v>
      </c>
      <c r="H33" s="224"/>
      <c r="I33" s="220"/>
      <c r="J33" s="223" t="s">
        <v>246</v>
      </c>
    </row>
    <row r="34" spans="1:10" ht="25.5">
      <c r="A34" s="221" t="s">
        <v>519</v>
      </c>
      <c r="B34" s="222" t="s">
        <v>251</v>
      </c>
      <c r="C34" s="217"/>
      <c r="D34" s="223"/>
      <c r="E34" s="223" t="s">
        <v>246</v>
      </c>
      <c r="F34" s="223" t="s">
        <v>246</v>
      </c>
      <c r="G34" s="224"/>
      <c r="H34" s="224"/>
      <c r="I34" s="220"/>
      <c r="J34" s="227"/>
    </row>
    <row r="35" spans="1:10" ht="25.5">
      <c r="A35" s="221" t="s">
        <v>521</v>
      </c>
      <c r="B35" s="229" t="s">
        <v>252</v>
      </c>
      <c r="C35" s="217"/>
      <c r="D35" s="223" t="s">
        <v>246</v>
      </c>
      <c r="E35" s="223" t="s">
        <v>246</v>
      </c>
      <c r="F35" s="223" t="s">
        <v>246</v>
      </c>
      <c r="G35" s="223"/>
      <c r="H35" s="522">
        <v>3401.5</v>
      </c>
      <c r="I35" s="619">
        <v>3401.5</v>
      </c>
      <c r="J35" s="227"/>
    </row>
    <row r="36" spans="1:10" ht="15.75" customHeight="1">
      <c r="A36" s="209" t="s">
        <v>522</v>
      </c>
      <c r="B36" s="230" t="s">
        <v>798</v>
      </c>
      <c r="C36" s="512"/>
      <c r="D36" s="514">
        <v>11521.95</v>
      </c>
      <c r="E36" s="513"/>
      <c r="F36" s="513"/>
      <c r="G36" s="514"/>
      <c r="H36" s="516">
        <f>SUM(H28:H35)</f>
        <v>606585.19999999995</v>
      </c>
      <c r="I36" s="511">
        <f>SUM(I28:I35)</f>
        <v>618107.15</v>
      </c>
      <c r="J36" s="513"/>
    </row>
    <row r="37" spans="1:10" ht="12.75" customHeight="1">
      <c r="A37" s="721" t="s">
        <v>255</v>
      </c>
      <c r="B37" s="722"/>
      <c r="C37" s="193"/>
      <c r="D37" s="193"/>
      <c r="E37" s="193"/>
      <c r="F37" s="193"/>
      <c r="G37" s="193"/>
      <c r="H37" s="193"/>
      <c r="I37" s="193"/>
      <c r="J37" s="193"/>
    </row>
    <row r="38" spans="1:10" ht="18" customHeight="1">
      <c r="A38" s="723" t="s">
        <v>802</v>
      </c>
      <c r="B38" s="723"/>
      <c r="C38" s="723"/>
      <c r="D38" s="196"/>
      <c r="E38" s="724" t="s">
        <v>254</v>
      </c>
      <c r="F38" s="724"/>
      <c r="G38" s="193"/>
      <c r="H38" s="725" t="s">
        <v>803</v>
      </c>
      <c r="I38" s="726"/>
      <c r="J38" s="726"/>
    </row>
    <row r="39" spans="1:10" ht="30.75" customHeight="1">
      <c r="A39" s="727" t="s">
        <v>235</v>
      </c>
      <c r="B39" s="727"/>
      <c r="C39" s="727"/>
      <c r="D39" s="232"/>
      <c r="E39" s="728" t="s">
        <v>692</v>
      </c>
      <c r="F39" s="728"/>
      <c r="G39" s="193"/>
      <c r="H39" s="728" t="s">
        <v>619</v>
      </c>
      <c r="I39" s="729"/>
      <c r="J39" s="729"/>
    </row>
    <row r="40" spans="1:10" ht="14.25" customHeight="1">
      <c r="A40" s="231"/>
      <c r="B40" s="231"/>
      <c r="C40" s="231"/>
      <c r="D40" s="232"/>
      <c r="E40" s="233"/>
      <c r="F40" s="233"/>
      <c r="G40" s="193"/>
      <c r="H40" s="233"/>
      <c r="I40" s="234"/>
      <c r="J40" s="234"/>
    </row>
    <row r="41" spans="1:10" ht="16.5" customHeight="1">
      <c r="A41" s="730" t="s">
        <v>804</v>
      </c>
      <c r="B41" s="730"/>
      <c r="C41" s="730"/>
      <c r="D41" s="235"/>
      <c r="E41" s="731" t="s">
        <v>254</v>
      </c>
      <c r="F41" s="731"/>
      <c r="G41" s="236"/>
      <c r="H41" s="730" t="s">
        <v>805</v>
      </c>
      <c r="I41" s="730"/>
      <c r="J41" s="730"/>
    </row>
    <row r="42" spans="1:10" ht="26.25" customHeight="1">
      <c r="A42" s="718" t="s">
        <v>363</v>
      </c>
      <c r="B42" s="718"/>
      <c r="C42" s="718"/>
      <c r="D42" s="237"/>
      <c r="E42" s="719" t="s">
        <v>692</v>
      </c>
      <c r="F42" s="719"/>
      <c r="G42" s="236"/>
      <c r="H42" s="719" t="s">
        <v>619</v>
      </c>
      <c r="I42" s="720"/>
      <c r="J42" s="720"/>
    </row>
    <row r="43" spans="1:10">
      <c r="A43" s="208"/>
      <c r="B43" s="208"/>
      <c r="C43" s="208"/>
      <c r="D43" s="193"/>
      <c r="E43" s="193"/>
      <c r="F43" s="193"/>
      <c r="G43" s="193"/>
      <c r="H43" s="193"/>
      <c r="I43" s="193"/>
      <c r="J43" s="193"/>
    </row>
    <row r="44" spans="1:10">
      <c r="C44" s="193"/>
      <c r="D44" s="193"/>
      <c r="E44" s="193"/>
      <c r="F44" s="193"/>
      <c r="G44" s="193"/>
      <c r="H44" s="193"/>
      <c r="I44" s="193"/>
      <c r="J44" s="193"/>
    </row>
  </sheetData>
  <mergeCells count="29">
    <mergeCell ref="A42:C42"/>
    <mergeCell ref="E42:F42"/>
    <mergeCell ref="H42:J42"/>
    <mergeCell ref="A37:B37"/>
    <mergeCell ref="A38:C38"/>
    <mergeCell ref="E38:F38"/>
    <mergeCell ref="H38:J38"/>
    <mergeCell ref="A39:C39"/>
    <mergeCell ref="E39:F39"/>
    <mergeCell ref="H39:J39"/>
    <mergeCell ref="A41:C41"/>
    <mergeCell ref="E41:F41"/>
    <mergeCell ref="H41:J41"/>
    <mergeCell ref="A5:J5"/>
    <mergeCell ref="A6:J6"/>
    <mergeCell ref="A7:J7"/>
    <mergeCell ref="A8:J8"/>
    <mergeCell ref="J17:J18"/>
    <mergeCell ref="A9:J9"/>
    <mergeCell ref="A10:J10"/>
    <mergeCell ref="A11:J11"/>
    <mergeCell ref="A12:J12"/>
    <mergeCell ref="A14:J14"/>
    <mergeCell ref="C15:E15"/>
    <mergeCell ref="A17:A18"/>
    <mergeCell ref="B17:B18"/>
    <mergeCell ref="C17:C18"/>
    <mergeCell ref="D17:H17"/>
    <mergeCell ref="I17:I18"/>
  </mergeCells>
  <phoneticPr fontId="12" type="noConversion"/>
  <pageMargins left="0.75" right="0.75" top="1" bottom="1" header="0.5" footer="0.5"/>
  <pageSetup paperSize="9" scale="7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107"/>
  <sheetViews>
    <sheetView showGridLines="0" view="pageBreakPreview" zoomScaleNormal="100" zoomScaleSheetLayoutView="100" workbookViewId="0">
      <selection activeCell="F18" sqref="F18:L18"/>
    </sheetView>
  </sheetViews>
  <sheetFormatPr defaultColWidth="9.140625" defaultRowHeight="12.75"/>
  <cols>
    <col min="1" max="1" width="5.85546875" style="238" customWidth="1"/>
    <col min="2" max="3" width="1.28515625" style="239" customWidth="1"/>
    <col min="4" max="4" width="2.7109375" style="239" customWidth="1"/>
    <col min="5" max="5" width="27.140625" style="239" customWidth="1"/>
    <col min="6" max="6" width="7.140625" style="283" customWidth="1"/>
    <col min="7" max="7" width="12.5703125" style="238" customWidth="1"/>
    <col min="8" max="8" width="12.7109375" style="238" customWidth="1"/>
    <col min="9" max="9" width="12.5703125" style="238" customWidth="1"/>
    <col min="10" max="10" width="12.7109375" style="238" customWidth="1"/>
    <col min="11" max="11" width="11.85546875" style="238" customWidth="1"/>
    <col min="12" max="12" width="13.5703125" style="238" customWidth="1"/>
    <col min="13" max="16384" width="9.140625" style="238"/>
  </cols>
  <sheetData>
    <row r="1" spans="1:12">
      <c r="A1" s="284"/>
      <c r="B1" s="283"/>
      <c r="C1" s="283"/>
      <c r="D1" s="283"/>
      <c r="E1" s="283"/>
      <c r="G1" s="284"/>
      <c r="I1" s="240"/>
      <c r="J1" s="284"/>
      <c r="K1" s="284"/>
    </row>
    <row r="2" spans="1:12">
      <c r="G2" s="241"/>
      <c r="I2" s="285" t="s">
        <v>257</v>
      </c>
      <c r="J2" s="241"/>
      <c r="K2" s="241"/>
    </row>
    <row r="3" spans="1:12">
      <c r="G3" s="241"/>
      <c r="I3" s="285" t="s">
        <v>506</v>
      </c>
      <c r="K3" s="241"/>
    </row>
    <row r="5" spans="1:12" ht="12.75" customHeight="1">
      <c r="A5" s="732" t="s">
        <v>718</v>
      </c>
      <c r="B5" s="732"/>
      <c r="C5" s="732"/>
      <c r="D5" s="732"/>
      <c r="E5" s="732"/>
      <c r="F5" s="732"/>
      <c r="G5" s="732"/>
      <c r="H5" s="732"/>
      <c r="I5" s="732"/>
      <c r="J5" s="732"/>
      <c r="K5" s="732"/>
      <c r="L5" s="732"/>
    </row>
    <row r="6" spans="1:12" ht="16.5" customHeight="1">
      <c r="A6" s="732"/>
      <c r="B6" s="732"/>
      <c r="C6" s="732"/>
      <c r="D6" s="732"/>
      <c r="E6" s="732"/>
      <c r="F6" s="732"/>
      <c r="G6" s="732"/>
      <c r="H6" s="732"/>
      <c r="I6" s="732"/>
      <c r="J6" s="732"/>
      <c r="K6" s="732"/>
      <c r="L6" s="732"/>
    </row>
    <row r="7" spans="1:12" ht="12.75" customHeight="1">
      <c r="A7" s="735" t="s">
        <v>799</v>
      </c>
      <c r="B7" s="735"/>
      <c r="C7" s="735"/>
      <c r="D7" s="735"/>
      <c r="E7" s="735"/>
      <c r="F7" s="735"/>
      <c r="G7" s="735"/>
      <c r="H7" s="735"/>
      <c r="I7" s="735"/>
      <c r="J7" s="735"/>
      <c r="K7" s="735"/>
      <c r="L7" s="735"/>
    </row>
    <row r="8" spans="1:12" ht="12.75" customHeight="1">
      <c r="A8" s="736" t="s">
        <v>535</v>
      </c>
      <c r="B8" s="736"/>
      <c r="C8" s="736"/>
      <c r="D8" s="736"/>
      <c r="E8" s="736"/>
      <c r="F8" s="736"/>
      <c r="G8" s="736"/>
      <c r="H8" s="736"/>
      <c r="I8" s="736"/>
      <c r="J8" s="736"/>
      <c r="K8" s="736"/>
      <c r="L8" s="736"/>
    </row>
    <row r="9" spans="1:12" ht="12.75" customHeight="1">
      <c r="A9" s="735" t="s">
        <v>800</v>
      </c>
      <c r="B9" s="735"/>
      <c r="C9" s="735"/>
      <c r="D9" s="735"/>
      <c r="E9" s="735"/>
      <c r="F9" s="735"/>
      <c r="G9" s="735"/>
      <c r="H9" s="735"/>
      <c r="I9" s="735"/>
      <c r="J9" s="735"/>
      <c r="K9" s="735"/>
      <c r="L9" s="735"/>
    </row>
    <row r="10" spans="1:12" ht="12.75" customHeight="1">
      <c r="A10" s="737" t="s">
        <v>329</v>
      </c>
      <c r="B10" s="737"/>
      <c r="C10" s="737"/>
      <c r="D10" s="737"/>
      <c r="E10" s="737"/>
      <c r="F10" s="737"/>
      <c r="G10" s="737"/>
      <c r="H10" s="737"/>
      <c r="I10" s="737"/>
      <c r="J10" s="737"/>
      <c r="K10" s="737"/>
      <c r="L10" s="737"/>
    </row>
    <row r="11" spans="1:12">
      <c r="A11" s="737"/>
      <c r="B11" s="737"/>
      <c r="C11" s="737"/>
      <c r="D11" s="737"/>
      <c r="E11" s="737"/>
      <c r="F11" s="737"/>
      <c r="G11" s="737"/>
      <c r="H11" s="737"/>
      <c r="I11" s="737"/>
      <c r="J11" s="737"/>
      <c r="K11" s="737"/>
      <c r="L11" s="737"/>
    </row>
    <row r="12" spans="1:12">
      <c r="A12" s="749"/>
      <c r="B12" s="750"/>
      <c r="C12" s="750"/>
      <c r="D12" s="750"/>
      <c r="E12" s="750"/>
      <c r="F12" s="750"/>
    </row>
    <row r="13" spans="1:12" ht="15.75" customHeight="1">
      <c r="A13" s="732" t="s">
        <v>258</v>
      </c>
      <c r="B13" s="732"/>
      <c r="C13" s="732"/>
      <c r="D13" s="732"/>
      <c r="E13" s="732"/>
      <c r="F13" s="732"/>
      <c r="G13" s="732"/>
      <c r="H13" s="732"/>
      <c r="I13" s="732"/>
      <c r="J13" s="732"/>
      <c r="K13" s="732"/>
      <c r="L13" s="732"/>
    </row>
    <row r="14" spans="1:12" ht="12.75" customHeight="1">
      <c r="A14" s="732" t="s">
        <v>787</v>
      </c>
      <c r="B14" s="732"/>
      <c r="C14" s="732"/>
      <c r="D14" s="732"/>
      <c r="E14" s="732"/>
      <c r="F14" s="732"/>
      <c r="G14" s="732"/>
      <c r="H14" s="732"/>
      <c r="I14" s="732"/>
      <c r="J14" s="732"/>
      <c r="K14" s="732"/>
      <c r="L14" s="732"/>
    </row>
    <row r="15" spans="1:12">
      <c r="A15" s="242"/>
      <c r="B15" s="243"/>
      <c r="C15" s="243"/>
      <c r="D15" s="243"/>
      <c r="E15" s="243"/>
      <c r="F15" s="243"/>
      <c r="G15" s="246"/>
      <c r="H15" s="246"/>
      <c r="I15" s="246"/>
      <c r="J15" s="246"/>
      <c r="K15" s="246"/>
    </row>
    <row r="16" spans="1:12" ht="12.75" customHeight="1">
      <c r="A16" s="736" t="s">
        <v>894</v>
      </c>
      <c r="B16" s="736"/>
      <c r="C16" s="736"/>
      <c r="D16" s="736"/>
      <c r="E16" s="736"/>
      <c r="F16" s="736"/>
      <c r="G16" s="736"/>
      <c r="H16" s="736"/>
      <c r="I16" s="736"/>
      <c r="J16" s="736"/>
      <c r="K16" s="736"/>
      <c r="L16" s="736"/>
    </row>
    <row r="17" spans="1:12" ht="12.75" customHeight="1">
      <c r="A17" s="736" t="s">
        <v>537</v>
      </c>
      <c r="B17" s="736"/>
      <c r="C17" s="736"/>
      <c r="D17" s="736"/>
      <c r="E17" s="736"/>
      <c r="F17" s="736"/>
      <c r="G17" s="736"/>
      <c r="H17" s="736"/>
      <c r="I17" s="736"/>
      <c r="J17" s="736"/>
      <c r="K17" s="736"/>
      <c r="L17" s="736"/>
    </row>
    <row r="18" spans="1:12" ht="12.75" customHeight="1">
      <c r="A18" s="242"/>
      <c r="B18" s="244"/>
      <c r="C18" s="244"/>
      <c r="D18" s="244"/>
      <c r="E18" s="244"/>
      <c r="F18" s="751" t="s">
        <v>807</v>
      </c>
      <c r="G18" s="751"/>
      <c r="H18" s="751"/>
      <c r="I18" s="751"/>
      <c r="J18" s="751"/>
      <c r="K18" s="751"/>
      <c r="L18" s="751"/>
    </row>
    <row r="19" spans="1:12" ht="24.95" customHeight="1">
      <c r="A19" s="741" t="s">
        <v>502</v>
      </c>
      <c r="B19" s="743" t="s">
        <v>538</v>
      </c>
      <c r="C19" s="744"/>
      <c r="D19" s="744"/>
      <c r="E19" s="745"/>
      <c r="F19" s="733" t="s">
        <v>539</v>
      </c>
      <c r="G19" s="738" t="s">
        <v>666</v>
      </c>
      <c r="H19" s="739"/>
      <c r="I19" s="740"/>
      <c r="J19" s="738" t="s">
        <v>667</v>
      </c>
      <c r="K19" s="739"/>
      <c r="L19" s="740"/>
    </row>
    <row r="20" spans="1:12" ht="38.25">
      <c r="A20" s="742"/>
      <c r="B20" s="746"/>
      <c r="C20" s="747"/>
      <c r="D20" s="747"/>
      <c r="E20" s="748"/>
      <c r="F20" s="734"/>
      <c r="G20" s="249" t="s">
        <v>295</v>
      </c>
      <c r="H20" s="249" t="s">
        <v>296</v>
      </c>
      <c r="I20" s="287" t="s">
        <v>241</v>
      </c>
      <c r="J20" s="249" t="s">
        <v>295</v>
      </c>
      <c r="K20" s="249" t="s">
        <v>297</v>
      </c>
      <c r="L20" s="287" t="s">
        <v>241</v>
      </c>
    </row>
    <row r="21" spans="1:12" ht="12.75" customHeight="1">
      <c r="A21" s="247">
        <v>1</v>
      </c>
      <c r="B21" s="780">
        <v>2</v>
      </c>
      <c r="C21" s="781"/>
      <c r="D21" s="781"/>
      <c r="E21" s="782"/>
      <c r="F21" s="248" t="s">
        <v>259</v>
      </c>
      <c r="G21" s="249">
        <v>4</v>
      </c>
      <c r="H21" s="249">
        <v>5</v>
      </c>
      <c r="I21" s="249">
        <v>6</v>
      </c>
      <c r="J21" s="288">
        <v>7</v>
      </c>
      <c r="K21" s="288">
        <v>8</v>
      </c>
      <c r="L21" s="288">
        <v>9</v>
      </c>
    </row>
    <row r="22" spans="1:12" s="239" customFormat="1" ht="24.95" customHeight="1">
      <c r="A22" s="249" t="s">
        <v>542</v>
      </c>
      <c r="B22" s="756" t="s">
        <v>260</v>
      </c>
      <c r="C22" s="757"/>
      <c r="D22" s="758"/>
      <c r="E22" s="759"/>
      <c r="F22" s="250" t="s">
        <v>844</v>
      </c>
      <c r="G22" s="582">
        <v>399710.53</v>
      </c>
      <c r="H22" s="582"/>
      <c r="I22" s="582">
        <v>399710.53</v>
      </c>
      <c r="J22" s="583">
        <v>108396.33</v>
      </c>
      <c r="K22" s="582"/>
      <c r="L22" s="583">
        <v>108396.33</v>
      </c>
    </row>
    <row r="23" spans="1:12" s="239" customFormat="1" ht="12.75" customHeight="1">
      <c r="A23" s="251" t="s">
        <v>544</v>
      </c>
      <c r="B23" s="252" t="s">
        <v>261</v>
      </c>
      <c r="C23" s="290"/>
      <c r="D23" s="253"/>
      <c r="E23" s="254"/>
      <c r="F23" s="250"/>
      <c r="G23" s="583">
        <v>1699120.82</v>
      </c>
      <c r="H23" s="582"/>
      <c r="I23" s="583">
        <v>1699120.82</v>
      </c>
      <c r="J23" s="582">
        <v>1172574.6100000001</v>
      </c>
      <c r="K23" s="582"/>
      <c r="L23" s="582">
        <v>1172574.6100000001</v>
      </c>
    </row>
    <row r="24" spans="1:12" s="239" customFormat="1" ht="25.5" customHeight="1">
      <c r="A24" s="251" t="s">
        <v>189</v>
      </c>
      <c r="B24" s="761" t="s">
        <v>262</v>
      </c>
      <c r="C24" s="762"/>
      <c r="D24" s="762"/>
      <c r="E24" s="763"/>
      <c r="F24" s="273"/>
      <c r="G24" s="582">
        <v>432217.76</v>
      </c>
      <c r="H24" s="582"/>
      <c r="I24" s="582">
        <v>432217.76</v>
      </c>
      <c r="J24" s="582">
        <v>87369.65</v>
      </c>
      <c r="K24" s="582"/>
      <c r="L24" s="582">
        <v>87369.65</v>
      </c>
    </row>
    <row r="25" spans="1:12" s="239" customFormat="1" ht="12.75" customHeight="1">
      <c r="A25" s="255" t="s">
        <v>298</v>
      </c>
      <c r="B25" s="260"/>
      <c r="C25" s="291"/>
      <c r="D25" s="256" t="s">
        <v>263</v>
      </c>
      <c r="E25" s="257"/>
      <c r="F25" s="258"/>
      <c r="G25" s="584">
        <v>2334.0300000000002</v>
      </c>
      <c r="H25" s="584"/>
      <c r="I25" s="584">
        <v>2334.0300000000002</v>
      </c>
      <c r="J25" s="584">
        <v>462.13</v>
      </c>
      <c r="K25" s="584"/>
      <c r="L25" s="584">
        <v>462.13</v>
      </c>
    </row>
    <row r="26" spans="1:12" s="239" customFormat="1" ht="12.75" customHeight="1">
      <c r="A26" s="255" t="s">
        <v>299</v>
      </c>
      <c r="B26" s="260"/>
      <c r="C26" s="291"/>
      <c r="D26" s="256" t="s">
        <v>579</v>
      </c>
      <c r="E26" s="261"/>
      <c r="F26" s="262"/>
      <c r="G26" s="584"/>
      <c r="H26" s="584"/>
      <c r="I26" s="584"/>
      <c r="J26" s="584"/>
      <c r="K26" s="584"/>
      <c r="L26" s="584"/>
    </row>
    <row r="27" spans="1:12" s="239" customFormat="1" ht="27" customHeight="1">
      <c r="A27" s="255" t="s">
        <v>300</v>
      </c>
      <c r="B27" s="260"/>
      <c r="C27" s="291"/>
      <c r="D27" s="753" t="s">
        <v>301</v>
      </c>
      <c r="E27" s="760"/>
      <c r="F27" s="262"/>
      <c r="G27" s="584">
        <v>427805.25</v>
      </c>
      <c r="H27" s="584"/>
      <c r="I27" s="584">
        <v>427805.25</v>
      </c>
      <c r="J27" s="584">
        <v>86559.79</v>
      </c>
      <c r="K27" s="584"/>
      <c r="L27" s="584">
        <v>86559.79</v>
      </c>
    </row>
    <row r="28" spans="1:12" s="239" customFormat="1" ht="12.75" customHeight="1">
      <c r="A28" s="255" t="s">
        <v>302</v>
      </c>
      <c r="B28" s="260"/>
      <c r="C28" s="256" t="s">
        <v>582</v>
      </c>
      <c r="D28" s="292"/>
      <c r="E28" s="293"/>
      <c r="F28" s="263"/>
      <c r="G28" s="584">
        <v>2078.48</v>
      </c>
      <c r="H28" s="584"/>
      <c r="I28" s="584">
        <v>2078.48</v>
      </c>
      <c r="J28" s="584">
        <v>347.73</v>
      </c>
      <c r="K28" s="584"/>
      <c r="L28" s="584">
        <v>347.73</v>
      </c>
    </row>
    <row r="29" spans="1:12" s="239" customFormat="1" ht="12.75" customHeight="1">
      <c r="A29" s="264" t="s">
        <v>190</v>
      </c>
      <c r="B29" s="265"/>
      <c r="C29" s="291" t="s">
        <v>264</v>
      </c>
      <c r="D29" s="294"/>
      <c r="E29" s="293"/>
      <c r="F29" s="268"/>
      <c r="G29" s="582"/>
      <c r="H29" s="582"/>
      <c r="I29" s="582"/>
      <c r="J29" s="582"/>
      <c r="K29" s="582"/>
      <c r="L29" s="582"/>
    </row>
    <row r="30" spans="1:12" s="239" customFormat="1" ht="12.75" customHeight="1">
      <c r="A30" s="295" t="s">
        <v>303</v>
      </c>
      <c r="B30" s="260"/>
      <c r="C30" s="296" t="s">
        <v>265</v>
      </c>
      <c r="D30" s="297"/>
      <c r="E30" s="278"/>
      <c r="F30" s="268"/>
      <c r="G30" s="582"/>
      <c r="H30" s="582"/>
      <c r="I30" s="582"/>
      <c r="J30" s="582"/>
      <c r="K30" s="582"/>
      <c r="L30" s="582"/>
    </row>
    <row r="31" spans="1:12" s="239" customFormat="1" ht="12.75" customHeight="1">
      <c r="A31" s="264" t="s">
        <v>194</v>
      </c>
      <c r="B31" s="265"/>
      <c r="C31" s="266" t="s">
        <v>304</v>
      </c>
      <c r="D31" s="266"/>
      <c r="E31" s="267"/>
      <c r="F31" s="268"/>
      <c r="G31" s="583">
        <v>1265703.06</v>
      </c>
      <c r="H31" s="582"/>
      <c r="I31" s="583">
        <v>1265703.06</v>
      </c>
      <c r="J31" s="582">
        <v>1082418.96</v>
      </c>
      <c r="K31" s="582"/>
      <c r="L31" s="582">
        <v>1082418.96</v>
      </c>
    </row>
    <row r="32" spans="1:12" s="239" customFormat="1" ht="12.75" customHeight="1">
      <c r="A32" s="264" t="s">
        <v>266</v>
      </c>
      <c r="B32" s="265"/>
      <c r="C32" s="266" t="s">
        <v>305</v>
      </c>
      <c r="D32" s="298"/>
      <c r="E32" s="299"/>
      <c r="F32" s="268"/>
      <c r="G32" s="582"/>
      <c r="H32" s="582"/>
      <c r="I32" s="582"/>
      <c r="J32" s="582"/>
      <c r="K32" s="582"/>
      <c r="L32" s="582"/>
    </row>
    <row r="33" spans="1:12" s="239" customFormat="1" ht="12.75" customHeight="1">
      <c r="A33" s="264" t="s">
        <v>268</v>
      </c>
      <c r="B33" s="265"/>
      <c r="C33" s="266" t="s">
        <v>267</v>
      </c>
      <c r="D33" s="266"/>
      <c r="E33" s="267"/>
      <c r="F33" s="268"/>
      <c r="G33" s="582"/>
      <c r="H33" s="582"/>
      <c r="I33" s="582"/>
      <c r="J33" s="582"/>
      <c r="K33" s="582"/>
      <c r="L33" s="582"/>
    </row>
    <row r="34" spans="1:12" s="239" customFormat="1" ht="12.75" customHeight="1">
      <c r="A34" s="264" t="s">
        <v>306</v>
      </c>
      <c r="B34" s="265"/>
      <c r="C34" s="266" t="s">
        <v>269</v>
      </c>
      <c r="D34" s="266"/>
      <c r="E34" s="267"/>
      <c r="F34" s="268"/>
      <c r="G34" s="583">
        <v>1200</v>
      </c>
      <c r="H34" s="582"/>
      <c r="I34" s="583">
        <v>1200</v>
      </c>
      <c r="J34" s="583">
        <v>2786</v>
      </c>
      <c r="K34" s="582"/>
      <c r="L34" s="583">
        <v>2786</v>
      </c>
    </row>
    <row r="35" spans="1:12" s="239" customFormat="1" ht="12.75" customHeight="1">
      <c r="A35" s="251" t="s">
        <v>546</v>
      </c>
      <c r="B35" s="269" t="s">
        <v>270</v>
      </c>
      <c r="C35" s="270"/>
      <c r="D35" s="270"/>
      <c r="E35" s="271"/>
      <c r="F35" s="268"/>
      <c r="G35" s="583">
        <v>-1200</v>
      </c>
      <c r="H35" s="582"/>
      <c r="I35" s="583">
        <v>-1200</v>
      </c>
      <c r="J35" s="583">
        <v>-2400</v>
      </c>
      <c r="K35" s="582"/>
      <c r="L35" s="583">
        <v>-2400</v>
      </c>
    </row>
    <row r="36" spans="1:12" s="239" customFormat="1" ht="12.75" customHeight="1">
      <c r="A36" s="264" t="s">
        <v>591</v>
      </c>
      <c r="B36" s="265"/>
      <c r="C36" s="272" t="s">
        <v>271</v>
      </c>
      <c r="D36" s="272"/>
      <c r="E36" s="273"/>
      <c r="F36" s="274"/>
      <c r="G36" s="582"/>
      <c r="H36" s="582"/>
      <c r="I36" s="582"/>
      <c r="J36" s="582"/>
      <c r="K36" s="582"/>
      <c r="L36" s="582"/>
    </row>
    <row r="37" spans="1:12" s="239" customFormat="1" ht="12.75" customHeight="1">
      <c r="A37" s="264" t="s">
        <v>593</v>
      </c>
      <c r="B37" s="265"/>
      <c r="C37" s="272" t="s">
        <v>272</v>
      </c>
      <c r="D37" s="272"/>
      <c r="E37" s="273"/>
      <c r="F37" s="274"/>
      <c r="G37" s="582"/>
      <c r="H37" s="582"/>
      <c r="I37" s="582"/>
      <c r="J37" s="582"/>
      <c r="K37" s="582"/>
      <c r="L37" s="582"/>
    </row>
    <row r="38" spans="1:12" s="239" customFormat="1" ht="24.75" customHeight="1">
      <c r="A38" s="264" t="s">
        <v>234</v>
      </c>
      <c r="B38" s="265"/>
      <c r="C38" s="775" t="s">
        <v>273</v>
      </c>
      <c r="D38" s="773"/>
      <c r="E38" s="774"/>
      <c r="F38" s="274"/>
      <c r="G38" s="582"/>
      <c r="H38" s="582"/>
      <c r="I38" s="582"/>
      <c r="J38" s="582"/>
      <c r="K38" s="582"/>
      <c r="L38" s="582"/>
    </row>
    <row r="39" spans="1:12" s="239" customFormat="1" ht="12.75" customHeight="1">
      <c r="A39" s="264" t="s">
        <v>597</v>
      </c>
      <c r="B39" s="265"/>
      <c r="C39" s="291" t="s">
        <v>307</v>
      </c>
      <c r="D39" s="261"/>
      <c r="E39" s="257"/>
      <c r="F39" s="274"/>
      <c r="G39" s="582"/>
      <c r="H39" s="582"/>
      <c r="I39" s="582"/>
      <c r="J39" s="582"/>
      <c r="K39" s="582"/>
      <c r="L39" s="582"/>
    </row>
    <row r="40" spans="1:12" s="239" customFormat="1" ht="15.75" customHeight="1">
      <c r="A40" s="264" t="s">
        <v>330</v>
      </c>
      <c r="B40" s="265"/>
      <c r="C40" s="753" t="s">
        <v>308</v>
      </c>
      <c r="D40" s="754"/>
      <c r="E40" s="755"/>
      <c r="F40" s="274"/>
      <c r="G40" s="582"/>
      <c r="H40" s="582"/>
      <c r="I40" s="582"/>
      <c r="J40" s="582"/>
      <c r="K40" s="582"/>
      <c r="L40" s="582"/>
    </row>
    <row r="41" spans="1:12" s="239" customFormat="1" ht="12.75" customHeight="1">
      <c r="A41" s="264" t="s">
        <v>331</v>
      </c>
      <c r="B41" s="265"/>
      <c r="C41" s="272" t="s">
        <v>274</v>
      </c>
      <c r="D41" s="272"/>
      <c r="E41" s="273"/>
      <c r="F41" s="274"/>
      <c r="G41" s="583">
        <v>-1200</v>
      </c>
      <c r="H41" s="582"/>
      <c r="I41" s="583">
        <v>-1200</v>
      </c>
      <c r="J41" s="583">
        <v>-2400</v>
      </c>
      <c r="K41" s="582"/>
      <c r="L41" s="583">
        <v>-2400</v>
      </c>
    </row>
    <row r="42" spans="1:12" s="239" customFormat="1" ht="12.75" customHeight="1">
      <c r="A42" s="251" t="s">
        <v>548</v>
      </c>
      <c r="B42" s="269" t="s">
        <v>275</v>
      </c>
      <c r="C42" s="270"/>
      <c r="D42" s="270"/>
      <c r="E42" s="271"/>
      <c r="F42" s="268"/>
      <c r="G42" s="583">
        <v>-1298210.29</v>
      </c>
      <c r="H42" s="582"/>
      <c r="I42" s="583">
        <v>-1298210.29</v>
      </c>
      <c r="J42" s="583">
        <v>-1061778.28</v>
      </c>
      <c r="K42" s="582"/>
      <c r="L42" s="583">
        <v>-1061778.28</v>
      </c>
    </row>
    <row r="43" spans="1:12" s="239" customFormat="1" ht="12.75" customHeight="1">
      <c r="A43" s="255" t="s">
        <v>560</v>
      </c>
      <c r="B43" s="260"/>
      <c r="C43" s="291" t="s">
        <v>309</v>
      </c>
      <c r="D43" s="289"/>
      <c r="E43" s="289"/>
      <c r="F43" s="276"/>
      <c r="G43" s="583">
        <v>-1011528.59</v>
      </c>
      <c r="H43" s="582"/>
      <c r="I43" s="583">
        <v>-1011528.59</v>
      </c>
      <c r="J43" s="582">
        <v>-763829.69</v>
      </c>
      <c r="K43" s="582"/>
      <c r="L43" s="582">
        <v>-763829.69</v>
      </c>
    </row>
    <row r="44" spans="1:12" s="239" customFormat="1" ht="12.75" customHeight="1">
      <c r="A44" s="255" t="s">
        <v>562</v>
      </c>
      <c r="B44" s="260"/>
      <c r="C44" s="256" t="s">
        <v>310</v>
      </c>
      <c r="D44" s="261"/>
      <c r="E44" s="261"/>
      <c r="F44" s="276"/>
      <c r="G44" s="583">
        <v>-31073.4</v>
      </c>
      <c r="H44" s="582"/>
      <c r="I44" s="583">
        <v>-31073.4</v>
      </c>
      <c r="J44" s="582">
        <v>-28202.93</v>
      </c>
      <c r="K44" s="582"/>
      <c r="L44" s="582">
        <v>-28202.93</v>
      </c>
    </row>
    <row r="45" spans="1:12" s="239" customFormat="1" ht="12.75" customHeight="1">
      <c r="A45" s="255" t="s">
        <v>564</v>
      </c>
      <c r="B45" s="260"/>
      <c r="C45" s="256" t="s">
        <v>311</v>
      </c>
      <c r="D45" s="261"/>
      <c r="E45" s="261"/>
      <c r="F45" s="276"/>
      <c r="G45" s="582"/>
      <c r="H45" s="582"/>
      <c r="I45" s="582"/>
      <c r="J45" s="582"/>
      <c r="K45" s="582"/>
      <c r="L45" s="582"/>
    </row>
    <row r="46" spans="1:12" s="239" customFormat="1" ht="12.75" customHeight="1">
      <c r="A46" s="255" t="s">
        <v>566</v>
      </c>
      <c r="B46" s="260"/>
      <c r="C46" s="256" t="s">
        <v>312</v>
      </c>
      <c r="D46" s="261"/>
      <c r="E46" s="261"/>
      <c r="F46" s="276"/>
      <c r="G46" s="583">
        <v>-4663.5</v>
      </c>
      <c r="H46" s="582"/>
      <c r="I46" s="583">
        <v>-4663.5</v>
      </c>
      <c r="J46" s="582">
        <v>-5940.07</v>
      </c>
      <c r="K46" s="582"/>
      <c r="L46" s="582">
        <v>-5940.07</v>
      </c>
    </row>
    <row r="47" spans="1:12" s="239" customFormat="1" ht="12.75" customHeight="1">
      <c r="A47" s="255" t="s">
        <v>568</v>
      </c>
      <c r="B47" s="260"/>
      <c r="C47" s="256" t="s">
        <v>313</v>
      </c>
      <c r="D47" s="261"/>
      <c r="E47" s="261"/>
      <c r="F47" s="268"/>
      <c r="G47" s="583">
        <v>-32</v>
      </c>
      <c r="H47" s="582"/>
      <c r="I47" s="583">
        <v>-32</v>
      </c>
      <c r="J47" s="582"/>
      <c r="K47" s="582"/>
      <c r="L47" s="582"/>
    </row>
    <row r="48" spans="1:12" s="239" customFormat="1" ht="12.75" customHeight="1">
      <c r="A48" s="255" t="s">
        <v>570</v>
      </c>
      <c r="B48" s="260"/>
      <c r="C48" s="291" t="s">
        <v>332</v>
      </c>
      <c r="D48" s="289"/>
      <c r="E48" s="289"/>
      <c r="F48" s="268"/>
      <c r="G48" s="582">
        <v>-11603.69</v>
      </c>
      <c r="H48" s="582"/>
      <c r="I48" s="582">
        <v>-11603.69</v>
      </c>
      <c r="J48" s="582">
        <v>-11241.95</v>
      </c>
      <c r="K48" s="582"/>
      <c r="L48" s="582">
        <v>-11241.95</v>
      </c>
    </row>
    <row r="49" spans="1:12" s="239" customFormat="1" ht="12.75" customHeight="1">
      <c r="A49" s="255" t="s">
        <v>314</v>
      </c>
      <c r="B49" s="260"/>
      <c r="C49" s="300" t="s">
        <v>315</v>
      </c>
      <c r="D49" s="257"/>
      <c r="E49" s="257"/>
      <c r="F49" s="268"/>
      <c r="G49" s="582">
        <v>-51214.69</v>
      </c>
      <c r="H49" s="582"/>
      <c r="I49" s="582">
        <v>-51214.69</v>
      </c>
      <c r="J49" s="582">
        <v>-63251.47</v>
      </c>
      <c r="K49" s="582"/>
      <c r="L49" s="582">
        <v>-63251.47</v>
      </c>
    </row>
    <row r="50" spans="1:12" s="239" customFormat="1" ht="12.75" customHeight="1">
      <c r="A50" s="255" t="s">
        <v>316</v>
      </c>
      <c r="B50" s="260"/>
      <c r="C50" s="300" t="s">
        <v>276</v>
      </c>
      <c r="D50" s="257"/>
      <c r="E50" s="257"/>
      <c r="F50" s="268"/>
      <c r="G50" s="582"/>
      <c r="H50" s="582"/>
      <c r="I50" s="582"/>
      <c r="J50" s="582"/>
      <c r="K50" s="582"/>
      <c r="L50" s="582"/>
    </row>
    <row r="51" spans="1:12" s="239" customFormat="1" ht="12.75" customHeight="1">
      <c r="A51" s="255" t="s">
        <v>317</v>
      </c>
      <c r="B51" s="260"/>
      <c r="C51" s="300" t="s">
        <v>318</v>
      </c>
      <c r="D51" s="257"/>
      <c r="E51" s="257"/>
      <c r="F51" s="268"/>
      <c r="G51" s="582">
        <v>-8538.83</v>
      </c>
      <c r="H51" s="582"/>
      <c r="I51" s="582">
        <v>-8538.83</v>
      </c>
      <c r="J51" s="583">
        <v>-4962.2</v>
      </c>
      <c r="K51" s="582"/>
      <c r="L51" s="583">
        <v>-4962.2</v>
      </c>
    </row>
    <row r="52" spans="1:12" s="239" customFormat="1" ht="12.75" customHeight="1">
      <c r="A52" s="255" t="s">
        <v>319</v>
      </c>
      <c r="B52" s="260"/>
      <c r="C52" s="300" t="s">
        <v>277</v>
      </c>
      <c r="D52" s="257"/>
      <c r="E52" s="257"/>
      <c r="F52" s="268"/>
      <c r="G52" s="582">
        <v>-173918.73</v>
      </c>
      <c r="H52" s="582"/>
      <c r="I52" s="582">
        <v>-173918.73</v>
      </c>
      <c r="J52" s="582">
        <v>-179028.99</v>
      </c>
      <c r="K52" s="582"/>
      <c r="L52" s="582">
        <v>-179028.99</v>
      </c>
    </row>
    <row r="53" spans="1:12" s="239" customFormat="1" ht="12.75" customHeight="1">
      <c r="A53" s="255" t="s">
        <v>320</v>
      </c>
      <c r="B53" s="260"/>
      <c r="C53" s="300" t="s">
        <v>333</v>
      </c>
      <c r="D53" s="257"/>
      <c r="E53" s="257"/>
      <c r="F53" s="268"/>
      <c r="G53" s="582"/>
      <c r="H53" s="582"/>
      <c r="I53" s="582"/>
      <c r="J53" s="582"/>
      <c r="K53" s="582"/>
      <c r="L53" s="582"/>
    </row>
    <row r="54" spans="1:12" s="239" customFormat="1" ht="12.75" customHeight="1">
      <c r="A54" s="255" t="s">
        <v>321</v>
      </c>
      <c r="B54" s="260"/>
      <c r="C54" s="300" t="s">
        <v>279</v>
      </c>
      <c r="D54" s="257"/>
      <c r="E54" s="257"/>
      <c r="F54" s="268"/>
      <c r="G54" s="582">
        <v>-5636.86</v>
      </c>
      <c r="H54" s="582"/>
      <c r="I54" s="582">
        <v>-5636.86</v>
      </c>
      <c r="J54" s="582">
        <v>-5320.98</v>
      </c>
      <c r="K54" s="582"/>
      <c r="L54" s="582">
        <v>-5320.98</v>
      </c>
    </row>
    <row r="55" spans="1:12" s="239" customFormat="1" ht="24.95" customHeight="1">
      <c r="A55" s="249" t="s">
        <v>551</v>
      </c>
      <c r="B55" s="756" t="s">
        <v>280</v>
      </c>
      <c r="C55" s="757"/>
      <c r="D55" s="758"/>
      <c r="E55" s="759"/>
      <c r="F55" s="274"/>
      <c r="G55" s="582">
        <v>-444736.74</v>
      </c>
      <c r="H55" s="582"/>
      <c r="I55" s="582">
        <v>-444736.74</v>
      </c>
      <c r="J55" s="582">
        <v>-239032.63</v>
      </c>
      <c r="K55" s="582"/>
      <c r="L55" s="583">
        <v>-239032.63</v>
      </c>
    </row>
    <row r="56" spans="1:12" s="239" customFormat="1" ht="24.95" customHeight="1">
      <c r="A56" s="251" t="s">
        <v>544</v>
      </c>
      <c r="B56" s="771" t="s">
        <v>281</v>
      </c>
      <c r="C56" s="775"/>
      <c r="D56" s="775"/>
      <c r="E56" s="776"/>
      <c r="F56" s="268"/>
      <c r="G56" s="582">
        <v>-444736.74</v>
      </c>
      <c r="H56" s="582"/>
      <c r="I56" s="582">
        <v>-444736.74</v>
      </c>
      <c r="J56" s="582">
        <v>-239032.63</v>
      </c>
      <c r="K56" s="582"/>
      <c r="L56" s="583">
        <v>-239032.63</v>
      </c>
    </row>
    <row r="57" spans="1:12" s="239" customFormat="1" ht="24.95" customHeight="1">
      <c r="A57" s="251" t="s">
        <v>546</v>
      </c>
      <c r="B57" s="767" t="s">
        <v>282</v>
      </c>
      <c r="C57" s="768"/>
      <c r="D57" s="768"/>
      <c r="E57" s="769"/>
      <c r="F57" s="268"/>
      <c r="G57" s="582"/>
      <c r="H57" s="582"/>
      <c r="I57" s="582"/>
      <c r="J57" s="582"/>
      <c r="K57" s="582"/>
      <c r="L57" s="582"/>
    </row>
    <row r="58" spans="1:12" s="239" customFormat="1" ht="12.75" customHeight="1">
      <c r="A58" s="251" t="s">
        <v>548</v>
      </c>
      <c r="B58" s="767" t="s">
        <v>283</v>
      </c>
      <c r="C58" s="768"/>
      <c r="D58" s="758"/>
      <c r="E58" s="759"/>
      <c r="F58" s="268"/>
      <c r="G58" s="582"/>
      <c r="H58" s="582"/>
      <c r="I58" s="582"/>
      <c r="J58" s="582"/>
      <c r="K58" s="582"/>
      <c r="L58" s="582"/>
    </row>
    <row r="59" spans="1:12" s="259" customFormat="1" ht="12.75" customHeight="1">
      <c r="A59" s="277" t="s">
        <v>550</v>
      </c>
      <c r="B59" s="301" t="s">
        <v>284</v>
      </c>
      <c r="C59" s="302"/>
      <c r="D59" s="302"/>
      <c r="E59" s="303"/>
      <c r="F59" s="304"/>
      <c r="G59" s="584"/>
      <c r="H59" s="584"/>
      <c r="I59" s="584"/>
      <c r="J59" s="584"/>
      <c r="K59" s="584"/>
      <c r="L59" s="584"/>
    </row>
    <row r="60" spans="1:12" s="259" customFormat="1" ht="24.95" customHeight="1">
      <c r="A60" s="277" t="s">
        <v>293</v>
      </c>
      <c r="B60" s="765" t="s">
        <v>285</v>
      </c>
      <c r="C60" s="753"/>
      <c r="D60" s="766"/>
      <c r="E60" s="760"/>
      <c r="F60" s="304"/>
      <c r="G60" s="584"/>
      <c r="H60" s="584"/>
      <c r="I60" s="584"/>
      <c r="J60" s="584"/>
      <c r="K60" s="584"/>
      <c r="L60" s="584"/>
    </row>
    <row r="61" spans="1:12" s="448" customFormat="1" ht="24.95" customHeight="1">
      <c r="A61" s="277" t="s">
        <v>206</v>
      </c>
      <c r="B61" s="765" t="s">
        <v>326</v>
      </c>
      <c r="C61" s="753"/>
      <c r="D61" s="753"/>
      <c r="E61" s="777"/>
      <c r="F61" s="304"/>
      <c r="G61" s="584"/>
      <c r="H61" s="584"/>
      <c r="I61" s="584"/>
      <c r="J61" s="584"/>
      <c r="K61" s="584"/>
      <c r="L61" s="584"/>
    </row>
    <row r="62" spans="1:12" s="259" customFormat="1" ht="18.75" customHeight="1">
      <c r="A62" s="277" t="s">
        <v>209</v>
      </c>
      <c r="B62" s="765" t="s">
        <v>286</v>
      </c>
      <c r="C62" s="753"/>
      <c r="D62" s="754"/>
      <c r="E62" s="755"/>
      <c r="F62" s="304"/>
      <c r="G62" s="584"/>
      <c r="H62" s="584"/>
      <c r="I62" s="584"/>
      <c r="J62" s="584"/>
      <c r="K62" s="584"/>
      <c r="L62" s="584"/>
    </row>
    <row r="63" spans="1:12" s="259" customFormat="1" ht="24.95" customHeight="1">
      <c r="A63" s="247" t="s">
        <v>552</v>
      </c>
      <c r="B63" s="778" t="s">
        <v>287</v>
      </c>
      <c r="C63" s="779"/>
      <c r="D63" s="754"/>
      <c r="E63" s="755"/>
      <c r="F63" s="263"/>
      <c r="G63" s="585">
        <v>74957</v>
      </c>
      <c r="H63" s="584"/>
      <c r="I63" s="585">
        <v>74957</v>
      </c>
      <c r="J63" s="584">
        <v>14813.11</v>
      </c>
      <c r="K63" s="584"/>
      <c r="L63" s="584">
        <v>14813.11</v>
      </c>
    </row>
    <row r="64" spans="1:12" s="259" customFormat="1" ht="12.75" customHeight="1">
      <c r="A64" s="277" t="s">
        <v>544</v>
      </c>
      <c r="B64" s="305" t="s">
        <v>288</v>
      </c>
      <c r="C64" s="260"/>
      <c r="D64" s="260"/>
      <c r="E64" s="263"/>
      <c r="F64" s="263"/>
      <c r="G64" s="585"/>
      <c r="H64" s="584"/>
      <c r="I64" s="585"/>
      <c r="J64" s="584"/>
      <c r="K64" s="584"/>
      <c r="L64" s="584"/>
    </row>
    <row r="65" spans="1:12" s="259" customFormat="1" ht="12.75" customHeight="1">
      <c r="A65" s="277" t="s">
        <v>546</v>
      </c>
      <c r="B65" s="301" t="s">
        <v>294</v>
      </c>
      <c r="C65" s="306"/>
      <c r="D65" s="302"/>
      <c r="E65" s="303"/>
      <c r="F65" s="263"/>
      <c r="G65" s="585"/>
      <c r="H65" s="584"/>
      <c r="I65" s="585"/>
      <c r="J65" s="584"/>
      <c r="K65" s="584"/>
      <c r="L65" s="584"/>
    </row>
    <row r="66" spans="1:12" s="259" customFormat="1" ht="24.75" customHeight="1">
      <c r="A66" s="277" t="s">
        <v>548</v>
      </c>
      <c r="B66" s="765" t="s">
        <v>322</v>
      </c>
      <c r="C66" s="753"/>
      <c r="D66" s="754"/>
      <c r="E66" s="755"/>
      <c r="F66" s="263"/>
      <c r="G66" s="585"/>
      <c r="H66" s="584"/>
      <c r="I66" s="585"/>
      <c r="J66" s="584"/>
      <c r="K66" s="584"/>
      <c r="L66" s="584"/>
    </row>
    <row r="67" spans="1:12" s="259" customFormat="1" ht="30" customHeight="1">
      <c r="A67" s="277" t="s">
        <v>581</v>
      </c>
      <c r="B67" s="765" t="s">
        <v>334</v>
      </c>
      <c r="C67" s="770"/>
      <c r="D67" s="766"/>
      <c r="E67" s="760"/>
      <c r="F67" s="263"/>
      <c r="G67" s="585">
        <v>74957</v>
      </c>
      <c r="H67" s="584"/>
      <c r="I67" s="585">
        <v>74957</v>
      </c>
      <c r="J67" s="584">
        <v>14813.11</v>
      </c>
      <c r="K67" s="584"/>
      <c r="L67" s="584">
        <v>14813.11</v>
      </c>
    </row>
    <row r="68" spans="1:12" s="259" customFormat="1" ht="15.75">
      <c r="A68" s="255" t="s">
        <v>654</v>
      </c>
      <c r="B68" s="307"/>
      <c r="C68" s="308"/>
      <c r="D68" s="256" t="s">
        <v>263</v>
      </c>
      <c r="E68" s="261"/>
      <c r="F68" s="304"/>
      <c r="G68" s="585">
        <v>74957</v>
      </c>
      <c r="H68" s="584"/>
      <c r="I68" s="585">
        <v>74957</v>
      </c>
      <c r="J68" s="584">
        <v>14813.11</v>
      </c>
      <c r="K68" s="584"/>
      <c r="L68" s="584">
        <v>14813.11</v>
      </c>
    </row>
    <row r="69" spans="1:12" s="259" customFormat="1" ht="12.75" customHeight="1">
      <c r="A69" s="255" t="s">
        <v>655</v>
      </c>
      <c r="B69" s="260"/>
      <c r="C69" s="309"/>
      <c r="D69" s="256" t="s">
        <v>579</v>
      </c>
      <c r="E69" s="261"/>
      <c r="F69" s="263"/>
      <c r="G69" s="584"/>
      <c r="H69" s="584"/>
      <c r="I69" s="584"/>
      <c r="J69" s="584"/>
      <c r="K69" s="584"/>
      <c r="L69" s="584"/>
    </row>
    <row r="70" spans="1:12" s="259" customFormat="1" ht="24.95" customHeight="1">
      <c r="A70" s="255" t="s">
        <v>323</v>
      </c>
      <c r="B70" s="260"/>
      <c r="C70" s="291"/>
      <c r="D70" s="753" t="s">
        <v>335</v>
      </c>
      <c r="E70" s="760"/>
      <c r="F70" s="310"/>
      <c r="G70" s="584"/>
      <c r="H70" s="584"/>
      <c r="I70" s="584"/>
      <c r="J70" s="584"/>
      <c r="K70" s="584"/>
      <c r="L70" s="584"/>
    </row>
    <row r="71" spans="1:12" s="259" customFormat="1" ht="12.75" customHeight="1">
      <c r="A71" s="255" t="s">
        <v>324</v>
      </c>
      <c r="B71" s="260"/>
      <c r="C71" s="291"/>
      <c r="D71" s="256" t="s">
        <v>336</v>
      </c>
      <c r="E71" s="257"/>
      <c r="F71" s="263"/>
      <c r="G71" s="584"/>
      <c r="H71" s="584"/>
      <c r="I71" s="584"/>
      <c r="J71" s="584"/>
      <c r="K71" s="584"/>
      <c r="L71" s="584"/>
    </row>
    <row r="72" spans="1:12" s="239" customFormat="1" ht="36" customHeight="1">
      <c r="A72" s="264" t="s">
        <v>573</v>
      </c>
      <c r="B72" s="765" t="s">
        <v>325</v>
      </c>
      <c r="C72" s="770"/>
      <c r="D72" s="766"/>
      <c r="E72" s="760"/>
      <c r="F72" s="276"/>
      <c r="G72" s="582"/>
      <c r="H72" s="582"/>
      <c r="I72" s="582"/>
      <c r="J72" s="582"/>
      <c r="K72" s="582"/>
      <c r="L72" s="582"/>
    </row>
    <row r="73" spans="1:12" s="239" customFormat="1" ht="15.75">
      <c r="A73" s="264" t="s">
        <v>206</v>
      </c>
      <c r="B73" s="275" t="s">
        <v>719</v>
      </c>
      <c r="C73" s="266"/>
      <c r="D73" s="311"/>
      <c r="E73" s="312"/>
      <c r="F73" s="276"/>
      <c r="G73" s="582"/>
      <c r="H73" s="582"/>
      <c r="I73" s="582"/>
      <c r="J73" s="582"/>
      <c r="K73" s="582"/>
      <c r="L73" s="582"/>
    </row>
    <row r="74" spans="1:12" s="239" customFormat="1" ht="15.75">
      <c r="A74" s="264" t="s">
        <v>209</v>
      </c>
      <c r="B74" s="275" t="s">
        <v>289</v>
      </c>
      <c r="C74" s="266"/>
      <c r="D74" s="278"/>
      <c r="E74" s="279"/>
      <c r="F74" s="276"/>
      <c r="G74" s="582"/>
      <c r="H74" s="582"/>
      <c r="I74" s="582"/>
      <c r="J74" s="582"/>
      <c r="K74" s="582"/>
      <c r="L74" s="582"/>
    </row>
    <row r="75" spans="1:12" s="239" customFormat="1" ht="39" customHeight="1">
      <c r="A75" s="249" t="s">
        <v>576</v>
      </c>
      <c r="B75" s="788" t="s">
        <v>327</v>
      </c>
      <c r="C75" s="789"/>
      <c r="D75" s="789"/>
      <c r="E75" s="790"/>
      <c r="F75" s="280"/>
      <c r="G75" s="582"/>
      <c r="H75" s="582"/>
      <c r="I75" s="582"/>
      <c r="J75" s="582"/>
      <c r="K75" s="582"/>
      <c r="L75" s="582"/>
    </row>
    <row r="76" spans="1:12" s="239" customFormat="1" ht="24.95" customHeight="1">
      <c r="A76" s="277" t="s">
        <v>544</v>
      </c>
      <c r="B76" s="771" t="s">
        <v>290</v>
      </c>
      <c r="C76" s="772"/>
      <c r="D76" s="773"/>
      <c r="E76" s="774"/>
      <c r="F76" s="280"/>
      <c r="G76" s="582">
        <v>29930.79</v>
      </c>
      <c r="H76" s="582"/>
      <c r="I76" s="582">
        <v>29930.79</v>
      </c>
      <c r="J76" s="582">
        <v>-115823.19</v>
      </c>
      <c r="K76" s="582"/>
      <c r="L76" s="582">
        <v>-115823.19</v>
      </c>
    </row>
    <row r="77" spans="1:12" s="239" customFormat="1" ht="24.95" customHeight="1">
      <c r="A77" s="277" t="s">
        <v>546</v>
      </c>
      <c r="B77" s="771" t="s">
        <v>291</v>
      </c>
      <c r="C77" s="775"/>
      <c r="D77" s="773"/>
      <c r="E77" s="774"/>
      <c r="F77" s="268"/>
      <c r="G77" s="582">
        <v>390242.58</v>
      </c>
      <c r="H77" s="582"/>
      <c r="I77" s="582">
        <v>390242.58</v>
      </c>
      <c r="J77" s="582">
        <v>506065.77</v>
      </c>
      <c r="K77" s="582"/>
      <c r="L77" s="582">
        <v>506065.77</v>
      </c>
    </row>
    <row r="78" spans="1:12" s="239" customFormat="1" ht="24.95" customHeight="1">
      <c r="A78" s="277" t="s">
        <v>548</v>
      </c>
      <c r="B78" s="784" t="s">
        <v>292</v>
      </c>
      <c r="C78" s="785"/>
      <c r="D78" s="786"/>
      <c r="E78" s="787"/>
      <c r="F78" s="268"/>
      <c r="G78" s="582">
        <v>420173.37</v>
      </c>
      <c r="H78" s="582"/>
      <c r="I78" s="582">
        <v>420173.37</v>
      </c>
      <c r="J78" s="582">
        <v>390242.58</v>
      </c>
      <c r="K78" s="582"/>
      <c r="L78" s="582">
        <v>390242.58</v>
      </c>
    </row>
    <row r="79" spans="1:12" s="239" customFormat="1">
      <c r="A79" s="281"/>
      <c r="B79" s="282"/>
      <c r="C79" s="282"/>
      <c r="D79" s="282"/>
      <c r="E79" s="282"/>
      <c r="F79" s="282"/>
      <c r="G79" s="283"/>
      <c r="H79" s="283"/>
      <c r="I79" s="283"/>
      <c r="J79" s="283"/>
      <c r="K79" s="283"/>
    </row>
    <row r="80" spans="1:12" s="239" customFormat="1">
      <c r="A80" s="281"/>
      <c r="B80" s="282"/>
      <c r="C80" s="282"/>
      <c r="D80" s="282"/>
      <c r="E80" s="282"/>
      <c r="F80" s="282"/>
      <c r="G80" s="283"/>
      <c r="H80" s="283"/>
      <c r="I80" s="283"/>
      <c r="J80" s="283"/>
      <c r="K80" s="283"/>
    </row>
    <row r="81" spans="1:12" s="239" customFormat="1">
      <c r="A81" s="604" t="s">
        <v>802</v>
      </c>
      <c r="B81" s="313"/>
      <c r="C81" s="313"/>
      <c r="D81" s="313"/>
      <c r="E81" s="313"/>
      <c r="F81" s="313"/>
      <c r="G81" s="313"/>
      <c r="H81" s="314"/>
      <c r="I81" s="315"/>
      <c r="J81" s="606" t="s">
        <v>803</v>
      </c>
      <c r="K81" s="313"/>
    </row>
    <row r="82" spans="1:12" s="239" customFormat="1" ht="13.5" customHeight="1">
      <c r="A82" s="783" t="s">
        <v>364</v>
      </c>
      <c r="B82" s="783"/>
      <c r="C82" s="783"/>
      <c r="D82" s="783"/>
      <c r="E82" s="783"/>
      <c r="F82" s="783"/>
      <c r="G82" s="783"/>
      <c r="H82" s="316" t="s">
        <v>328</v>
      </c>
      <c r="I82" s="244"/>
      <c r="J82" s="764" t="s">
        <v>619</v>
      </c>
      <c r="K82" s="764"/>
    </row>
    <row r="83" spans="1:12" s="239" customFormat="1">
      <c r="A83" s="749" t="s">
        <v>365</v>
      </c>
      <c r="B83" s="749"/>
      <c r="C83" s="749"/>
      <c r="D83" s="749"/>
      <c r="E83" s="749"/>
    </row>
    <row r="84" spans="1:12" s="239" customFormat="1"/>
    <row r="85" spans="1:12" s="239" customFormat="1">
      <c r="A85" s="605" t="s">
        <v>804</v>
      </c>
      <c r="B85" s="317"/>
      <c r="C85" s="317"/>
      <c r="D85" s="317"/>
      <c r="E85" s="317"/>
      <c r="F85" s="317"/>
      <c r="G85" s="317"/>
      <c r="H85" s="318"/>
      <c r="I85" s="319"/>
      <c r="J85" s="607" t="s">
        <v>805</v>
      </c>
      <c r="K85" s="317"/>
      <c r="L85" s="259"/>
    </row>
    <row r="86" spans="1:12" s="239" customFormat="1">
      <c r="A86" s="752" t="s">
        <v>356</v>
      </c>
      <c r="B86" s="752"/>
      <c r="C86" s="752"/>
      <c r="D86" s="752"/>
      <c r="E86" s="752"/>
      <c r="F86" s="752"/>
      <c r="G86" s="752"/>
      <c r="H86" s="286" t="s">
        <v>328</v>
      </c>
      <c r="I86" s="245"/>
      <c r="J86" s="737" t="s">
        <v>619</v>
      </c>
      <c r="K86" s="737"/>
      <c r="L86" s="259"/>
    </row>
    <row r="87" spans="1:12" s="239" customFormat="1">
      <c r="F87" s="283"/>
    </row>
    <row r="88" spans="1:12" s="239" customFormat="1">
      <c r="F88" s="283"/>
    </row>
    <row r="89" spans="1:12" s="239" customFormat="1">
      <c r="F89" s="283"/>
    </row>
    <row r="90" spans="1:12" s="239" customFormat="1">
      <c r="F90" s="283"/>
    </row>
    <row r="91" spans="1:12" s="239" customFormat="1">
      <c r="F91" s="283"/>
    </row>
    <row r="92" spans="1:12" s="239" customFormat="1">
      <c r="F92" s="283"/>
    </row>
    <row r="93" spans="1:12" s="239" customFormat="1">
      <c r="F93" s="283"/>
    </row>
    <row r="94" spans="1:12" s="239" customFormat="1">
      <c r="F94" s="283"/>
    </row>
    <row r="95" spans="1:12" s="239" customFormat="1">
      <c r="F95" s="283"/>
    </row>
    <row r="96" spans="1:12" s="239" customFormat="1">
      <c r="F96" s="283"/>
    </row>
    <row r="97" spans="6:6" s="239" customFormat="1">
      <c r="F97" s="283"/>
    </row>
    <row r="98" spans="6:6" s="239" customFormat="1">
      <c r="F98" s="283"/>
    </row>
    <row r="99" spans="6:6" s="239" customFormat="1">
      <c r="F99" s="283"/>
    </row>
    <row r="100" spans="6:6" s="239" customFormat="1">
      <c r="F100" s="283"/>
    </row>
    <row r="101" spans="6:6" s="239" customFormat="1">
      <c r="F101" s="283"/>
    </row>
    <row r="102" spans="6:6" s="239" customFormat="1">
      <c r="F102" s="283"/>
    </row>
    <row r="103" spans="6:6" s="239" customFormat="1">
      <c r="F103" s="283"/>
    </row>
    <row r="104" spans="6:6" s="239" customFormat="1">
      <c r="F104" s="283"/>
    </row>
    <row r="105" spans="6:6" s="239" customFormat="1">
      <c r="F105" s="283"/>
    </row>
    <row r="106" spans="6:6" s="239" customFormat="1">
      <c r="F106" s="283"/>
    </row>
    <row r="107" spans="6:6" s="239" customFormat="1">
      <c r="F107" s="283"/>
    </row>
  </sheetData>
  <mergeCells count="43">
    <mergeCell ref="A83:E83"/>
    <mergeCell ref="A17:L17"/>
    <mergeCell ref="D70:E70"/>
    <mergeCell ref="B62:E62"/>
    <mergeCell ref="B67:E67"/>
    <mergeCell ref="B63:E63"/>
    <mergeCell ref="B21:E21"/>
    <mergeCell ref="A82:G82"/>
    <mergeCell ref="B78:E78"/>
    <mergeCell ref="B77:E77"/>
    <mergeCell ref="B66:E66"/>
    <mergeCell ref="B75:E75"/>
    <mergeCell ref="A86:G86"/>
    <mergeCell ref="J86:K86"/>
    <mergeCell ref="C40:E40"/>
    <mergeCell ref="B22:E22"/>
    <mergeCell ref="D27:E27"/>
    <mergeCell ref="B24:E24"/>
    <mergeCell ref="J82:K82"/>
    <mergeCell ref="B60:E60"/>
    <mergeCell ref="B57:E57"/>
    <mergeCell ref="B72:E72"/>
    <mergeCell ref="B76:E76"/>
    <mergeCell ref="B58:E58"/>
    <mergeCell ref="B55:E55"/>
    <mergeCell ref="B56:E56"/>
    <mergeCell ref="C38:E38"/>
    <mergeCell ref="B61:E61"/>
    <mergeCell ref="A5:L6"/>
    <mergeCell ref="F19:F20"/>
    <mergeCell ref="A7:L7"/>
    <mergeCell ref="A8:L8"/>
    <mergeCell ref="A9:L9"/>
    <mergeCell ref="A10:L11"/>
    <mergeCell ref="A16:L16"/>
    <mergeCell ref="G19:I19"/>
    <mergeCell ref="A19:A20"/>
    <mergeCell ref="B19:E20"/>
    <mergeCell ref="A13:L13"/>
    <mergeCell ref="A12:F12"/>
    <mergeCell ref="A14:L14"/>
    <mergeCell ref="J19:L19"/>
    <mergeCell ref="F18:L18"/>
  </mergeCells>
  <phoneticPr fontId="10" type="noConversion"/>
  <printOptions horizontalCentered="1"/>
  <pageMargins left="0.62992125984251968" right="0.35433070866141736" top="0.59055118110236227" bottom="0.59055118110236227" header="0.31496062992125984" footer="0.31496062992125984"/>
  <pageSetup paperSize="9" scale="78" fitToHeight="2" orientation="portrait" r:id="rId1"/>
  <headerFooter alignWithMargins="0"/>
  <rowBreaks count="2" manualBreakCount="2">
    <brk id="52" max="11" man="1"/>
    <brk id="7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8"/>
  <sheetViews>
    <sheetView topLeftCell="B1" workbookViewId="0">
      <selection activeCell="D3" sqref="D3"/>
    </sheetView>
  </sheetViews>
  <sheetFormatPr defaultColWidth="9.140625" defaultRowHeight="12.75"/>
  <cols>
    <col min="1" max="1" width="5.42578125" style="148" customWidth="1"/>
    <col min="2" max="2" width="0.28515625" style="148" customWidth="1"/>
    <col min="3" max="3" width="2" style="148" customWidth="1"/>
    <col min="4" max="4" width="32.5703125" style="148" customWidth="1"/>
    <col min="5" max="5" width="6.7109375" style="148" bestFit="1" customWidth="1"/>
    <col min="6" max="8" width="12" style="148" customWidth="1"/>
    <col min="9" max="9" width="10.28515625" style="148" customWidth="1"/>
    <col min="10" max="10" width="12" style="148" customWidth="1"/>
    <col min="11" max="11" width="11" style="148" customWidth="1"/>
    <col min="12" max="12" width="8.42578125" style="148" bestFit="1" customWidth="1"/>
    <col min="13" max="13" width="10.85546875" style="148" customWidth="1"/>
    <col min="14" max="14" width="8.7109375" style="148" customWidth="1"/>
    <col min="15" max="16384" width="9.140625" style="148"/>
  </cols>
  <sheetData>
    <row r="1" spans="1:13">
      <c r="D1" s="148" t="s">
        <v>799</v>
      </c>
      <c r="J1" s="529" t="s">
        <v>809</v>
      </c>
    </row>
    <row r="2" spans="1:13">
      <c r="D2" s="148" t="s">
        <v>808</v>
      </c>
      <c r="J2" s="473" t="s">
        <v>3</v>
      </c>
    </row>
    <row r="3" spans="1:13">
      <c r="D3" s="530">
        <v>44267</v>
      </c>
      <c r="J3" s="34" t="s">
        <v>504</v>
      </c>
    </row>
    <row r="5" spans="1:13" ht="30" customHeight="1">
      <c r="A5" s="813" t="s">
        <v>4</v>
      </c>
      <c r="B5" s="813"/>
      <c r="C5" s="813"/>
      <c r="D5" s="813"/>
      <c r="E5" s="813"/>
      <c r="F5" s="813"/>
      <c r="G5" s="813"/>
      <c r="H5" s="813"/>
      <c r="I5" s="813"/>
      <c r="J5" s="813"/>
      <c r="K5" s="813"/>
      <c r="L5" s="813"/>
      <c r="M5" s="813"/>
    </row>
    <row r="6" spans="1:13">
      <c r="D6" s="814"/>
      <c r="E6" s="814"/>
      <c r="F6" s="814"/>
      <c r="G6" s="814"/>
      <c r="H6" s="814"/>
      <c r="I6" s="814"/>
      <c r="J6" s="814"/>
      <c r="K6" s="814"/>
      <c r="L6" s="814"/>
      <c r="M6" s="814"/>
    </row>
    <row r="7" spans="1:13" ht="12.75" customHeight="1">
      <c r="A7" s="815" t="s">
        <v>5</v>
      </c>
      <c r="B7" s="815"/>
      <c r="C7" s="815"/>
      <c r="D7" s="815"/>
      <c r="E7" s="815"/>
      <c r="F7" s="815"/>
      <c r="G7" s="815"/>
      <c r="H7" s="815"/>
      <c r="I7" s="815"/>
      <c r="J7" s="815"/>
      <c r="K7" s="815"/>
      <c r="L7" s="815"/>
      <c r="M7" s="815"/>
    </row>
    <row r="8" spans="1:13">
      <c r="J8" s="531" t="s">
        <v>801</v>
      </c>
    </row>
    <row r="9" spans="1:13" ht="27" customHeight="1">
      <c r="A9" s="801" t="s">
        <v>502</v>
      </c>
      <c r="B9" s="817" t="s">
        <v>538</v>
      </c>
      <c r="C9" s="818"/>
      <c r="D9" s="819"/>
      <c r="E9" s="801" t="s">
        <v>621</v>
      </c>
      <c r="F9" s="801" t="s">
        <v>622</v>
      </c>
      <c r="G9" s="801" t="s">
        <v>623</v>
      </c>
      <c r="H9" s="801"/>
      <c r="I9" s="801"/>
      <c r="J9" s="801" t="s">
        <v>6</v>
      </c>
      <c r="K9" s="801"/>
      <c r="L9" s="823" t="s">
        <v>627</v>
      </c>
      <c r="M9" s="801" t="s">
        <v>241</v>
      </c>
    </row>
    <row r="10" spans="1:13" ht="101.25" customHeight="1">
      <c r="A10" s="816"/>
      <c r="B10" s="820"/>
      <c r="C10" s="821"/>
      <c r="D10" s="822"/>
      <c r="E10" s="801"/>
      <c r="F10" s="801"/>
      <c r="G10" s="486" t="s">
        <v>24</v>
      </c>
      <c r="H10" s="486" t="s">
        <v>7</v>
      </c>
      <c r="I10" s="486" t="s">
        <v>8</v>
      </c>
      <c r="J10" s="486" t="s">
        <v>9</v>
      </c>
      <c r="K10" s="486" t="s">
        <v>10</v>
      </c>
      <c r="L10" s="824"/>
      <c r="M10" s="801"/>
    </row>
    <row r="11" spans="1:13">
      <c r="A11" s="164">
        <v>1</v>
      </c>
      <c r="B11" s="339"/>
      <c r="C11" s="340"/>
      <c r="D11" s="341">
        <v>2</v>
      </c>
      <c r="E11" s="342">
        <v>3</v>
      </c>
      <c r="F11" s="342">
        <v>4</v>
      </c>
      <c r="G11" s="342">
        <v>5</v>
      </c>
      <c r="H11" s="342">
        <v>6</v>
      </c>
      <c r="I11" s="342">
        <v>7</v>
      </c>
      <c r="J11" s="342">
        <v>8</v>
      </c>
      <c r="K11" s="342">
        <v>9</v>
      </c>
      <c r="L11" s="342">
        <v>10</v>
      </c>
      <c r="M11" s="47">
        <v>11</v>
      </c>
    </row>
    <row r="12" spans="1:13" ht="24.95" customHeight="1">
      <c r="A12" s="343" t="s">
        <v>503</v>
      </c>
      <c r="B12" s="802" t="s">
        <v>393</v>
      </c>
      <c r="C12" s="803"/>
      <c r="D12" s="804"/>
      <c r="E12" s="344"/>
      <c r="F12" s="344">
        <v>2943.86</v>
      </c>
      <c r="G12" s="344"/>
      <c r="H12" s="344"/>
      <c r="I12" s="344"/>
      <c r="J12" s="344"/>
      <c r="K12" s="344"/>
      <c r="L12" s="344"/>
      <c r="M12" s="344">
        <f>SUM(F12:L12)</f>
        <v>2943.86</v>
      </c>
    </row>
    <row r="13" spans="1:13">
      <c r="A13" s="468" t="s">
        <v>505</v>
      </c>
      <c r="B13" s="345"/>
      <c r="C13" s="346" t="s">
        <v>11</v>
      </c>
      <c r="D13" s="347"/>
      <c r="E13" s="344"/>
      <c r="F13" s="348"/>
      <c r="G13" s="344"/>
      <c r="H13" s="344"/>
      <c r="I13" s="344"/>
      <c r="J13" s="344"/>
      <c r="K13" s="349"/>
      <c r="L13" s="349"/>
      <c r="M13" s="344"/>
    </row>
    <row r="14" spans="1:13">
      <c r="A14" s="350" t="s">
        <v>341</v>
      </c>
      <c r="B14" s="351"/>
      <c r="C14" s="340"/>
      <c r="D14" s="487" t="s">
        <v>396</v>
      </c>
      <c r="E14" s="344"/>
      <c r="F14" s="348"/>
      <c r="G14" s="344"/>
      <c r="H14" s="344"/>
      <c r="I14" s="344"/>
      <c r="J14" s="344"/>
      <c r="K14" s="349"/>
      <c r="L14" s="349"/>
      <c r="M14" s="344"/>
    </row>
    <row r="15" spans="1:13" ht="25.5">
      <c r="A15" s="352" t="s">
        <v>342</v>
      </c>
      <c r="B15" s="340"/>
      <c r="C15" s="340"/>
      <c r="D15" s="487" t="s">
        <v>397</v>
      </c>
      <c r="E15" s="344"/>
      <c r="F15" s="348"/>
      <c r="G15" s="344"/>
      <c r="H15" s="344"/>
      <c r="I15" s="344"/>
      <c r="J15" s="344"/>
      <c r="K15" s="349"/>
      <c r="L15" s="349"/>
      <c r="M15" s="344"/>
    </row>
    <row r="16" spans="1:13" ht="28.5" customHeight="1">
      <c r="A16" s="353" t="s">
        <v>507</v>
      </c>
      <c r="B16" s="354"/>
      <c r="C16" s="805" t="s">
        <v>12</v>
      </c>
      <c r="D16" s="806"/>
      <c r="E16" s="344"/>
      <c r="F16" s="344"/>
      <c r="G16" s="344"/>
      <c r="H16" s="344"/>
      <c r="I16" s="344"/>
      <c r="J16" s="344"/>
      <c r="K16" s="344"/>
      <c r="L16" s="344"/>
      <c r="M16" s="166"/>
    </row>
    <row r="17" spans="1:13">
      <c r="A17" s="350" t="s">
        <v>343</v>
      </c>
      <c r="B17" s="355"/>
      <c r="C17" s="340"/>
      <c r="D17" s="487" t="s">
        <v>399</v>
      </c>
      <c r="E17" s="344"/>
      <c r="F17" s="344"/>
      <c r="G17" s="344"/>
      <c r="H17" s="344"/>
      <c r="I17" s="344"/>
      <c r="J17" s="344"/>
      <c r="K17" s="344"/>
      <c r="L17" s="344"/>
      <c r="M17" s="166"/>
    </row>
    <row r="18" spans="1:13">
      <c r="A18" s="350" t="s">
        <v>344</v>
      </c>
      <c r="B18" s="355"/>
      <c r="C18" s="340"/>
      <c r="D18" s="487" t="s">
        <v>400</v>
      </c>
      <c r="E18" s="344"/>
      <c r="F18" s="344"/>
      <c r="G18" s="344"/>
      <c r="H18" s="344"/>
      <c r="I18" s="344"/>
      <c r="J18" s="344"/>
      <c r="K18" s="344"/>
      <c r="L18" s="344"/>
      <c r="M18" s="166"/>
    </row>
    <row r="19" spans="1:13">
      <c r="A19" s="350" t="s">
        <v>465</v>
      </c>
      <c r="B19" s="355"/>
      <c r="C19" s="340"/>
      <c r="D19" s="487" t="s">
        <v>401</v>
      </c>
      <c r="E19" s="344"/>
      <c r="F19" s="344"/>
      <c r="G19" s="344"/>
      <c r="H19" s="344"/>
      <c r="I19" s="344"/>
      <c r="J19" s="344"/>
      <c r="K19" s="344"/>
      <c r="L19" s="344"/>
      <c r="M19" s="166"/>
    </row>
    <row r="20" spans="1:13">
      <c r="A20" s="468" t="s">
        <v>508</v>
      </c>
      <c r="B20" s="356"/>
      <c r="C20" s="357" t="s">
        <v>484</v>
      </c>
      <c r="D20" s="358"/>
      <c r="E20" s="344"/>
      <c r="F20" s="344"/>
      <c r="G20" s="344"/>
      <c r="H20" s="344"/>
      <c r="I20" s="344"/>
      <c r="J20" s="359"/>
      <c r="K20" s="349"/>
      <c r="L20" s="349"/>
      <c r="M20" s="344"/>
    </row>
    <row r="21" spans="1:13" ht="24.95" customHeight="1">
      <c r="A21" s="343" t="s">
        <v>509</v>
      </c>
      <c r="B21" s="807" t="s">
        <v>402</v>
      </c>
      <c r="C21" s="808"/>
      <c r="D21" s="809"/>
      <c r="E21" s="344"/>
      <c r="F21" s="525">
        <v>2943.86</v>
      </c>
      <c r="G21" s="344"/>
      <c r="H21" s="344"/>
      <c r="I21" s="344"/>
      <c r="J21" s="344"/>
      <c r="K21" s="344"/>
      <c r="L21" s="344"/>
      <c r="M21" s="166">
        <f>SUM(F21:L21)</f>
        <v>2943.86</v>
      </c>
    </row>
    <row r="22" spans="1:13" ht="24.95" customHeight="1">
      <c r="A22" s="343" t="s">
        <v>510</v>
      </c>
      <c r="B22" s="802" t="s">
        <v>13</v>
      </c>
      <c r="C22" s="803"/>
      <c r="D22" s="804"/>
      <c r="E22" s="47" t="s">
        <v>338</v>
      </c>
      <c r="F22" s="525">
        <v>-2886.66</v>
      </c>
      <c r="G22" s="525"/>
      <c r="H22" s="527" t="s">
        <v>338</v>
      </c>
      <c r="I22" s="527"/>
      <c r="J22" s="527" t="s">
        <v>338</v>
      </c>
      <c r="K22" s="527" t="s">
        <v>338</v>
      </c>
      <c r="L22" s="527"/>
      <c r="M22" s="525">
        <f>SUM(F22:L22)</f>
        <v>-2886.66</v>
      </c>
    </row>
    <row r="23" spans="1:13" ht="30" customHeight="1">
      <c r="A23" s="468" t="s">
        <v>511</v>
      </c>
      <c r="B23" s="485"/>
      <c r="C23" s="810" t="s">
        <v>14</v>
      </c>
      <c r="D23" s="811"/>
      <c r="E23" s="47" t="s">
        <v>338</v>
      </c>
      <c r="F23" s="344"/>
      <c r="G23" s="344"/>
      <c r="H23" s="47" t="s">
        <v>338</v>
      </c>
      <c r="I23" s="47"/>
      <c r="J23" s="47" t="s">
        <v>338</v>
      </c>
      <c r="K23" s="47" t="s">
        <v>338</v>
      </c>
      <c r="L23" s="47"/>
      <c r="M23" s="344"/>
    </row>
    <row r="24" spans="1:13" ht="26.25" customHeight="1">
      <c r="A24" s="468" t="s">
        <v>512</v>
      </c>
      <c r="B24" s="345"/>
      <c r="C24" s="791" t="s">
        <v>15</v>
      </c>
      <c r="D24" s="812"/>
      <c r="E24" s="47" t="s">
        <v>338</v>
      </c>
      <c r="F24" s="523">
        <v>-57.2</v>
      </c>
      <c r="G24" s="359"/>
      <c r="H24" s="47" t="s">
        <v>338</v>
      </c>
      <c r="I24" s="360"/>
      <c r="J24" s="47" t="s">
        <v>338</v>
      </c>
      <c r="K24" s="47" t="s">
        <v>338</v>
      </c>
      <c r="L24" s="47"/>
      <c r="M24" s="526">
        <v>-57.2</v>
      </c>
    </row>
    <row r="25" spans="1:13" ht="24.95" customHeight="1">
      <c r="A25" s="468" t="s">
        <v>513</v>
      </c>
      <c r="B25" s="345"/>
      <c r="C25" s="791" t="s">
        <v>16</v>
      </c>
      <c r="D25" s="792"/>
      <c r="E25" s="47" t="s">
        <v>338</v>
      </c>
      <c r="F25" s="359"/>
      <c r="G25" s="359"/>
      <c r="H25" s="47" t="s">
        <v>338</v>
      </c>
      <c r="I25" s="360"/>
      <c r="J25" s="47" t="s">
        <v>338</v>
      </c>
      <c r="K25" s="47" t="s">
        <v>338</v>
      </c>
      <c r="L25" s="47"/>
      <c r="M25" s="166"/>
    </row>
    <row r="26" spans="1:13">
      <c r="A26" s="350" t="s">
        <v>407</v>
      </c>
      <c r="B26" s="351"/>
      <c r="C26" s="361"/>
      <c r="D26" s="362" t="s">
        <v>399</v>
      </c>
      <c r="E26" s="9" t="s">
        <v>338</v>
      </c>
      <c r="F26" s="363"/>
      <c r="G26" s="363"/>
      <c r="H26" s="9" t="s">
        <v>338</v>
      </c>
      <c r="I26" s="364"/>
      <c r="J26" s="9" t="s">
        <v>338</v>
      </c>
      <c r="K26" s="9" t="s">
        <v>338</v>
      </c>
      <c r="L26" s="9"/>
      <c r="M26" s="166"/>
    </row>
    <row r="27" spans="1:13">
      <c r="A27" s="350" t="s">
        <v>408</v>
      </c>
      <c r="B27" s="351"/>
      <c r="C27" s="361"/>
      <c r="D27" s="362" t="s">
        <v>400</v>
      </c>
      <c r="E27" s="9" t="s">
        <v>338</v>
      </c>
      <c r="F27" s="363"/>
      <c r="G27" s="363"/>
      <c r="H27" s="9" t="s">
        <v>338</v>
      </c>
      <c r="I27" s="364"/>
      <c r="J27" s="9" t="s">
        <v>338</v>
      </c>
      <c r="K27" s="9" t="s">
        <v>338</v>
      </c>
      <c r="L27" s="9"/>
      <c r="M27" s="166"/>
    </row>
    <row r="28" spans="1:13">
      <c r="A28" s="350" t="s">
        <v>409</v>
      </c>
      <c r="B28" s="351"/>
      <c r="C28" s="361"/>
      <c r="D28" s="362" t="s">
        <v>401</v>
      </c>
      <c r="E28" s="9" t="s">
        <v>338</v>
      </c>
      <c r="F28" s="363"/>
      <c r="G28" s="363"/>
      <c r="H28" s="9" t="s">
        <v>338</v>
      </c>
      <c r="I28" s="364"/>
      <c r="J28" s="9" t="s">
        <v>338</v>
      </c>
      <c r="K28" s="9" t="s">
        <v>338</v>
      </c>
      <c r="L28" s="9"/>
      <c r="M28" s="166"/>
    </row>
    <row r="29" spans="1:13">
      <c r="A29" s="164" t="s">
        <v>514</v>
      </c>
      <c r="B29" s="355"/>
      <c r="C29" s="365" t="s">
        <v>484</v>
      </c>
      <c r="D29" s="487"/>
      <c r="E29" s="47" t="s">
        <v>338</v>
      </c>
      <c r="F29" s="366"/>
      <c r="G29" s="366"/>
      <c r="H29" s="47" t="s">
        <v>338</v>
      </c>
      <c r="I29" s="367"/>
      <c r="J29" s="47" t="s">
        <v>338</v>
      </c>
      <c r="K29" s="47" t="s">
        <v>338</v>
      </c>
      <c r="L29" s="47"/>
      <c r="M29" s="166"/>
    </row>
    <row r="30" spans="1:13" ht="24.95" customHeight="1">
      <c r="A30" s="343" t="s">
        <v>515</v>
      </c>
      <c r="B30" s="793" t="s">
        <v>17</v>
      </c>
      <c r="C30" s="794"/>
      <c r="D30" s="795"/>
      <c r="E30" s="47" t="s">
        <v>338</v>
      </c>
      <c r="F30" s="525">
        <f>SUM(F22:F29)</f>
        <v>-2943.8599999999997</v>
      </c>
      <c r="G30" s="344"/>
      <c r="H30" s="47" t="s">
        <v>338</v>
      </c>
      <c r="I30" s="47"/>
      <c r="J30" s="47" t="s">
        <v>338</v>
      </c>
      <c r="K30" s="47" t="s">
        <v>338</v>
      </c>
      <c r="L30" s="47"/>
      <c r="M30" s="166">
        <f>SUM(M22:M29)</f>
        <v>-2943.8599999999997</v>
      </c>
    </row>
    <row r="31" spans="1:13" ht="24.95" customHeight="1">
      <c r="A31" s="468" t="s">
        <v>516</v>
      </c>
      <c r="B31" s="802" t="s">
        <v>411</v>
      </c>
      <c r="C31" s="803"/>
      <c r="D31" s="804"/>
      <c r="E31" s="344"/>
      <c r="F31" s="344"/>
      <c r="G31" s="344"/>
      <c r="H31" s="344"/>
      <c r="I31" s="344"/>
      <c r="J31" s="344"/>
      <c r="K31" s="344"/>
      <c r="L31" s="344"/>
      <c r="M31" s="166"/>
    </row>
    <row r="32" spans="1:13" ht="24.95" customHeight="1">
      <c r="A32" s="468" t="s">
        <v>517</v>
      </c>
      <c r="B32" s="485"/>
      <c r="C32" s="810" t="s">
        <v>412</v>
      </c>
      <c r="D32" s="811"/>
      <c r="E32" s="344"/>
      <c r="F32" s="344"/>
      <c r="G32" s="344"/>
      <c r="H32" s="344"/>
      <c r="I32" s="344"/>
      <c r="J32" s="344"/>
      <c r="K32" s="344"/>
      <c r="L32" s="344"/>
      <c r="M32" s="166"/>
    </row>
    <row r="33" spans="1:13" ht="33" customHeight="1">
      <c r="A33" s="468" t="s">
        <v>518</v>
      </c>
      <c r="B33" s="345"/>
      <c r="C33" s="799" t="s">
        <v>18</v>
      </c>
      <c r="D33" s="800"/>
      <c r="E33" s="344"/>
      <c r="F33" s="344"/>
      <c r="G33" s="344"/>
      <c r="H33" s="344"/>
      <c r="I33" s="344"/>
      <c r="J33" s="344"/>
      <c r="K33" s="344"/>
      <c r="L33" s="344"/>
      <c r="M33" s="166"/>
    </row>
    <row r="34" spans="1:13" ht="29.25" customHeight="1">
      <c r="A34" s="468" t="s">
        <v>519</v>
      </c>
      <c r="B34" s="345"/>
      <c r="C34" s="791" t="s">
        <v>414</v>
      </c>
      <c r="D34" s="792"/>
      <c r="E34" s="344"/>
      <c r="F34" s="344"/>
      <c r="G34" s="344"/>
      <c r="H34" s="344"/>
      <c r="I34" s="344"/>
      <c r="J34" s="344"/>
      <c r="K34" s="344"/>
      <c r="L34" s="344"/>
      <c r="M34" s="166"/>
    </row>
    <row r="35" spans="1:13" ht="24.95" customHeight="1">
      <c r="A35" s="343" t="s">
        <v>521</v>
      </c>
      <c r="B35" s="345"/>
      <c r="C35" s="791" t="s">
        <v>19</v>
      </c>
      <c r="D35" s="792"/>
      <c r="E35" s="344"/>
      <c r="F35" s="344"/>
      <c r="G35" s="344"/>
      <c r="H35" s="344"/>
      <c r="I35" s="344"/>
      <c r="J35" s="344"/>
      <c r="K35" s="344"/>
      <c r="L35" s="344"/>
      <c r="M35" s="166"/>
    </row>
    <row r="36" spans="1:13">
      <c r="A36" s="350" t="s">
        <v>416</v>
      </c>
      <c r="B36" s="351"/>
      <c r="C36" s="361"/>
      <c r="D36" s="362" t="s">
        <v>399</v>
      </c>
      <c r="E36" s="344"/>
      <c r="F36" s="344"/>
      <c r="G36" s="344"/>
      <c r="H36" s="344"/>
      <c r="I36" s="344"/>
      <c r="J36" s="344"/>
      <c r="K36" s="344"/>
      <c r="L36" s="344"/>
      <c r="M36" s="166"/>
    </row>
    <row r="37" spans="1:13">
      <c r="A37" s="350" t="s">
        <v>417</v>
      </c>
      <c r="B37" s="351"/>
      <c r="C37" s="361"/>
      <c r="D37" s="362" t="s">
        <v>400</v>
      </c>
      <c r="E37" s="344"/>
      <c r="F37" s="344"/>
      <c r="G37" s="344"/>
      <c r="H37" s="344"/>
      <c r="I37" s="344"/>
      <c r="J37" s="344"/>
      <c r="K37" s="344"/>
      <c r="L37" s="344"/>
      <c r="M37" s="166"/>
    </row>
    <row r="38" spans="1:13">
      <c r="A38" s="350" t="s">
        <v>418</v>
      </c>
      <c r="B38" s="351"/>
      <c r="C38" s="361"/>
      <c r="D38" s="362" t="s">
        <v>401</v>
      </c>
      <c r="E38" s="344"/>
      <c r="F38" s="344"/>
      <c r="G38" s="344"/>
      <c r="H38" s="344"/>
      <c r="I38" s="344"/>
      <c r="J38" s="344"/>
      <c r="K38" s="344"/>
      <c r="L38" s="344"/>
      <c r="M38" s="166"/>
    </row>
    <row r="39" spans="1:13">
      <c r="A39" s="468" t="s">
        <v>522</v>
      </c>
      <c r="B39" s="345"/>
      <c r="C39" s="368" t="s">
        <v>484</v>
      </c>
      <c r="D39" s="347"/>
      <c r="E39" s="344"/>
      <c r="F39" s="344"/>
      <c r="G39" s="344"/>
      <c r="H39" s="344"/>
      <c r="I39" s="344"/>
      <c r="J39" s="344"/>
      <c r="K39" s="344"/>
      <c r="L39" s="344"/>
      <c r="M39" s="166"/>
    </row>
    <row r="40" spans="1:13" ht="26.25" customHeight="1">
      <c r="A40" s="343" t="s">
        <v>523</v>
      </c>
      <c r="B40" s="793" t="s">
        <v>20</v>
      </c>
      <c r="C40" s="794"/>
      <c r="D40" s="795"/>
      <c r="E40" s="344"/>
      <c r="F40" s="344"/>
      <c r="G40" s="344"/>
      <c r="H40" s="344"/>
      <c r="I40" s="344"/>
      <c r="J40" s="344"/>
      <c r="K40" s="344"/>
      <c r="L40" s="344"/>
      <c r="M40" s="166"/>
    </row>
    <row r="41" spans="1:13" ht="24.95" customHeight="1">
      <c r="A41" s="343" t="s">
        <v>524</v>
      </c>
      <c r="B41" s="796" t="s">
        <v>21</v>
      </c>
      <c r="C41" s="797"/>
      <c r="D41" s="798"/>
      <c r="E41" s="344"/>
      <c r="F41" s="525">
        <v>0</v>
      </c>
      <c r="G41" s="344"/>
      <c r="H41" s="344"/>
      <c r="I41" s="344"/>
      <c r="J41" s="344"/>
      <c r="K41" s="344"/>
      <c r="L41" s="344"/>
      <c r="M41" s="166">
        <v>0</v>
      </c>
    </row>
    <row r="42" spans="1:13" ht="24.95" customHeight="1">
      <c r="A42" s="343" t="s">
        <v>525</v>
      </c>
      <c r="B42" s="793" t="s">
        <v>22</v>
      </c>
      <c r="C42" s="794"/>
      <c r="D42" s="795"/>
      <c r="E42" s="344"/>
      <c r="F42" s="528">
        <v>57.2</v>
      </c>
      <c r="G42" s="344"/>
      <c r="H42" s="344"/>
      <c r="I42" s="344"/>
      <c r="J42" s="344"/>
      <c r="K42" s="344"/>
      <c r="L42" s="344"/>
      <c r="M42" s="524">
        <v>57.2</v>
      </c>
    </row>
    <row r="43" spans="1:13">
      <c r="A43" s="145" t="s">
        <v>25</v>
      </c>
      <c r="B43" s="145"/>
      <c r="C43" s="145"/>
      <c r="D43" s="145"/>
      <c r="E43" s="145"/>
      <c r="F43" s="145"/>
    </row>
    <row r="44" spans="1:13">
      <c r="A44" s="369" t="s">
        <v>23</v>
      </c>
    </row>
    <row r="46" spans="1:13">
      <c r="D46" s="532" t="s">
        <v>802</v>
      </c>
      <c r="E46" s="98"/>
      <c r="F46" s="98"/>
      <c r="G46" s="98"/>
      <c r="H46" s="98"/>
      <c r="I46" s="532" t="s">
        <v>803</v>
      </c>
      <c r="J46" s="98"/>
    </row>
    <row r="47" spans="1:13">
      <c r="D47" s="98"/>
      <c r="E47" s="98"/>
      <c r="F47" s="98"/>
      <c r="G47" s="98"/>
      <c r="H47" s="98"/>
      <c r="I47" s="98"/>
      <c r="J47" s="98"/>
    </row>
    <row r="48" spans="1:13">
      <c r="D48" s="532" t="s">
        <v>804</v>
      </c>
      <c r="E48" s="98"/>
      <c r="F48" s="98"/>
      <c r="G48" s="98"/>
      <c r="H48" s="98"/>
      <c r="I48" s="532" t="s">
        <v>805</v>
      </c>
      <c r="J48" s="98"/>
    </row>
  </sheetData>
  <mergeCells count="27">
    <mergeCell ref="A5:M5"/>
    <mergeCell ref="D6:M6"/>
    <mergeCell ref="A7:M7"/>
    <mergeCell ref="A9:A10"/>
    <mergeCell ref="B9:D10"/>
    <mergeCell ref="E9:E10"/>
    <mergeCell ref="F9:F10"/>
    <mergeCell ref="G9:I9"/>
    <mergeCell ref="J9:K9"/>
    <mergeCell ref="L9:L10"/>
    <mergeCell ref="C33:D33"/>
    <mergeCell ref="M9:M10"/>
    <mergeCell ref="B12:D12"/>
    <mergeCell ref="C16:D16"/>
    <mergeCell ref="B21:D21"/>
    <mergeCell ref="B22:D22"/>
    <mergeCell ref="C23:D23"/>
    <mergeCell ref="C24:D24"/>
    <mergeCell ref="C25:D25"/>
    <mergeCell ref="B30:D30"/>
    <mergeCell ref="B31:D31"/>
    <mergeCell ref="C32:D32"/>
    <mergeCell ref="C34:D34"/>
    <mergeCell ref="C35:D35"/>
    <mergeCell ref="B40:D40"/>
    <mergeCell ref="B41:D41"/>
    <mergeCell ref="B42:D42"/>
  </mergeCells>
  <pageMargins left="0.25" right="0.25" top="0.75" bottom="0.75" header="0.3" footer="0.3"/>
  <pageSetup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69"/>
  <sheetViews>
    <sheetView workbookViewId="0">
      <selection activeCell="D3" sqref="D3"/>
    </sheetView>
  </sheetViews>
  <sheetFormatPr defaultColWidth="9.140625" defaultRowHeight="12.75"/>
  <cols>
    <col min="1" max="1" width="4.5703125" style="105" customWidth="1"/>
    <col min="2" max="2" width="0.28515625" style="467" customWidth="1"/>
    <col min="3" max="3" width="1.5703125" style="467" customWidth="1"/>
    <col min="4" max="4" width="23.5703125" style="467" customWidth="1"/>
    <col min="5" max="5" width="6" style="467" customWidth="1"/>
    <col min="6" max="6" width="7.28515625" style="467" customWidth="1"/>
    <col min="7" max="7" width="6.7109375" style="467" customWidth="1"/>
    <col min="8" max="9" width="7.5703125" style="467" customWidth="1"/>
    <col min="10" max="10" width="9.85546875" style="467" customWidth="1"/>
    <col min="11" max="11" width="8.85546875" style="467" customWidth="1"/>
    <col min="12" max="12" width="7.7109375" style="467" customWidth="1"/>
    <col min="13" max="13" width="9.140625" style="467" customWidth="1"/>
    <col min="14" max="14" width="7.5703125" style="467" customWidth="1"/>
    <col min="15" max="15" width="9.5703125" style="467" customWidth="1"/>
    <col min="16" max="16" width="9.28515625" style="467" customWidth="1"/>
    <col min="17" max="17" width="8.28515625" style="467" customWidth="1"/>
    <col min="18" max="18" width="10.28515625" style="467" customWidth="1"/>
    <col min="19" max="16384" width="9.140625" style="467"/>
  </cols>
  <sheetData>
    <row r="1" spans="1:18">
      <c r="D1" s="148" t="s">
        <v>799</v>
      </c>
      <c r="N1" s="529" t="s">
        <v>811</v>
      </c>
    </row>
    <row r="2" spans="1:18">
      <c r="A2" s="34"/>
      <c r="B2" s="98"/>
      <c r="C2" s="98"/>
      <c r="D2" s="148" t="s">
        <v>808</v>
      </c>
      <c r="E2" s="98"/>
      <c r="F2" s="98"/>
      <c r="G2" s="98"/>
      <c r="H2" s="98"/>
      <c r="K2" s="98"/>
      <c r="L2" s="98"/>
      <c r="N2" s="473" t="s">
        <v>379</v>
      </c>
      <c r="O2" s="472"/>
      <c r="P2" s="472"/>
      <c r="Q2" s="472"/>
      <c r="R2" s="472"/>
    </row>
    <row r="3" spans="1:18" ht="14.25" customHeight="1">
      <c r="A3" s="34"/>
      <c r="B3" s="98"/>
      <c r="C3" s="98"/>
      <c r="D3" s="530">
        <v>44267</v>
      </c>
      <c r="E3" s="98"/>
      <c r="F3" s="98"/>
      <c r="G3" s="98"/>
      <c r="H3" s="98"/>
      <c r="K3" s="98"/>
      <c r="L3" s="98"/>
      <c r="M3" s="34"/>
      <c r="N3" s="34" t="s">
        <v>504</v>
      </c>
      <c r="O3" s="34"/>
      <c r="P3" s="34"/>
      <c r="Q3" s="34"/>
    </row>
    <row r="4" spans="1:18" ht="4.5" customHeight="1">
      <c r="A4" s="34"/>
      <c r="B4" s="98"/>
      <c r="C4" s="98"/>
      <c r="D4" s="98"/>
      <c r="E4" s="98"/>
      <c r="F4" s="98"/>
      <c r="G4" s="98"/>
      <c r="H4" s="98"/>
      <c r="I4" s="98"/>
      <c r="J4" s="98"/>
      <c r="K4" s="98"/>
      <c r="L4" s="98"/>
      <c r="M4" s="34"/>
      <c r="N4" s="34"/>
      <c r="O4" s="34"/>
      <c r="P4" s="34"/>
      <c r="Q4" s="34"/>
      <c r="R4" s="34"/>
    </row>
    <row r="5" spans="1:18" ht="31.5" customHeight="1">
      <c r="A5" s="846" t="s">
        <v>380</v>
      </c>
      <c r="B5" s="846"/>
      <c r="C5" s="846"/>
      <c r="D5" s="846"/>
      <c r="E5" s="846"/>
      <c r="F5" s="846"/>
      <c r="G5" s="846"/>
      <c r="H5" s="846"/>
      <c r="I5" s="846"/>
      <c r="J5" s="846"/>
      <c r="K5" s="846"/>
      <c r="L5" s="846"/>
      <c r="M5" s="846"/>
      <c r="N5" s="846"/>
      <c r="O5" s="846"/>
      <c r="P5" s="846"/>
      <c r="Q5" s="846"/>
      <c r="R5" s="846"/>
    </row>
    <row r="6" spans="1:18" ht="3" customHeight="1">
      <c r="A6" s="34"/>
      <c r="B6" s="98"/>
      <c r="C6" s="98"/>
      <c r="D6" s="98"/>
      <c r="E6" s="98"/>
      <c r="F6" s="98"/>
      <c r="G6" s="98"/>
      <c r="H6" s="98"/>
      <c r="I6" s="98"/>
      <c r="J6" s="98"/>
      <c r="K6" s="98"/>
      <c r="L6" s="98"/>
      <c r="M6" s="98"/>
      <c r="N6" s="98"/>
      <c r="O6" s="98"/>
      <c r="P6" s="98"/>
      <c r="Q6" s="98"/>
      <c r="R6" s="98"/>
    </row>
    <row r="7" spans="1:18" ht="22.5" customHeight="1">
      <c r="A7" s="846" t="s">
        <v>381</v>
      </c>
      <c r="B7" s="846"/>
      <c r="C7" s="846"/>
      <c r="D7" s="846"/>
      <c r="E7" s="846"/>
      <c r="F7" s="846"/>
      <c r="G7" s="846"/>
      <c r="H7" s="846"/>
      <c r="I7" s="846"/>
      <c r="J7" s="846"/>
      <c r="K7" s="846"/>
      <c r="L7" s="846"/>
      <c r="M7" s="846"/>
      <c r="N7" s="846"/>
      <c r="O7" s="846"/>
      <c r="P7" s="846"/>
      <c r="Q7" s="846"/>
      <c r="R7" s="846"/>
    </row>
    <row r="8" spans="1:18" ht="12.6" customHeight="1">
      <c r="A8" s="34"/>
      <c r="B8" s="98"/>
      <c r="C8" s="98"/>
      <c r="D8" s="98"/>
      <c r="E8" s="98"/>
      <c r="F8" s="98"/>
      <c r="G8" s="98"/>
      <c r="H8" s="98"/>
      <c r="I8" s="98"/>
      <c r="J8" s="98"/>
      <c r="K8" s="98"/>
      <c r="L8" s="98"/>
      <c r="M8" s="98"/>
      <c r="N8" s="533" t="s">
        <v>801</v>
      </c>
      <c r="O8" s="98"/>
      <c r="P8" s="98"/>
      <c r="Q8" s="98"/>
      <c r="R8" s="98"/>
    </row>
    <row r="9" spans="1:18" ht="27" customHeight="1">
      <c r="A9" s="839" t="s">
        <v>382</v>
      </c>
      <c r="B9" s="847" t="s">
        <v>538</v>
      </c>
      <c r="C9" s="847"/>
      <c r="D9" s="847"/>
      <c r="E9" s="839" t="s">
        <v>628</v>
      </c>
      <c r="F9" s="839" t="s">
        <v>629</v>
      </c>
      <c r="G9" s="839"/>
      <c r="H9" s="839" t="s">
        <v>383</v>
      </c>
      <c r="I9" s="839" t="s">
        <v>384</v>
      </c>
      <c r="J9" s="839" t="s">
        <v>632</v>
      </c>
      <c r="K9" s="839" t="s">
        <v>385</v>
      </c>
      <c r="L9" s="839" t="s">
        <v>386</v>
      </c>
      <c r="M9" s="839" t="s">
        <v>635</v>
      </c>
      <c r="N9" s="839" t="s">
        <v>387</v>
      </c>
      <c r="O9" s="839"/>
      <c r="P9" s="839" t="s">
        <v>388</v>
      </c>
      <c r="Q9" s="839" t="s">
        <v>389</v>
      </c>
      <c r="R9" s="839" t="s">
        <v>241</v>
      </c>
    </row>
    <row r="10" spans="1:18" ht="51">
      <c r="A10" s="839"/>
      <c r="B10" s="847"/>
      <c r="C10" s="847"/>
      <c r="D10" s="847"/>
      <c r="E10" s="839"/>
      <c r="F10" s="470" t="s">
        <v>390</v>
      </c>
      <c r="G10" s="470" t="s">
        <v>391</v>
      </c>
      <c r="H10" s="839"/>
      <c r="I10" s="839"/>
      <c r="J10" s="839"/>
      <c r="K10" s="839"/>
      <c r="L10" s="839"/>
      <c r="M10" s="839"/>
      <c r="N10" s="470" t="s">
        <v>392</v>
      </c>
      <c r="O10" s="470" t="s">
        <v>387</v>
      </c>
      <c r="P10" s="839"/>
      <c r="Q10" s="839"/>
      <c r="R10" s="839"/>
    </row>
    <row r="11" spans="1:18">
      <c r="A11" s="162">
        <v>1</v>
      </c>
      <c r="B11" s="840">
        <v>2</v>
      </c>
      <c r="C11" s="840"/>
      <c r="D11" s="840"/>
      <c r="E11" s="162">
        <v>3</v>
      </c>
      <c r="F11" s="162">
        <v>4</v>
      </c>
      <c r="G11" s="162">
        <v>5</v>
      </c>
      <c r="H11" s="162">
        <v>6</v>
      </c>
      <c r="I11" s="162">
        <v>7</v>
      </c>
      <c r="J11" s="162">
        <v>8</v>
      </c>
      <c r="K11" s="162">
        <v>9</v>
      </c>
      <c r="L11" s="162">
        <v>10</v>
      </c>
      <c r="M11" s="162">
        <v>11</v>
      </c>
      <c r="N11" s="162">
        <v>12</v>
      </c>
      <c r="O11" s="162">
        <v>13</v>
      </c>
      <c r="P11" s="162">
        <v>14</v>
      </c>
      <c r="Q11" s="162">
        <v>15</v>
      </c>
      <c r="R11" s="162">
        <v>16</v>
      </c>
    </row>
    <row r="12" spans="1:18" ht="39.950000000000003" customHeight="1">
      <c r="A12" s="328" t="s">
        <v>503</v>
      </c>
      <c r="B12" s="841" t="s">
        <v>393</v>
      </c>
      <c r="C12" s="842"/>
      <c r="D12" s="843"/>
      <c r="E12" s="507"/>
      <c r="F12" s="507"/>
      <c r="G12" s="507"/>
      <c r="H12" s="507"/>
      <c r="I12" s="507"/>
      <c r="J12" s="517">
        <v>167278.1</v>
      </c>
      <c r="K12" s="507">
        <v>38121.870000000003</v>
      </c>
      <c r="L12" s="507"/>
      <c r="M12" s="507">
        <v>15226.92</v>
      </c>
      <c r="N12" s="507"/>
      <c r="O12" s="507">
        <v>99346.73</v>
      </c>
      <c r="P12" s="517">
        <v>264883.64</v>
      </c>
      <c r="Q12" s="507"/>
      <c r="R12" s="517">
        <f>SUM(E12:Q12)</f>
        <v>584857.26</v>
      </c>
    </row>
    <row r="13" spans="1:18" ht="25.5" customHeight="1">
      <c r="A13" s="65" t="s">
        <v>505</v>
      </c>
      <c r="B13" s="329"/>
      <c r="C13" s="651" t="s">
        <v>394</v>
      </c>
      <c r="D13" s="835"/>
      <c r="E13" s="322"/>
      <c r="F13" s="483"/>
      <c r="G13" s="483"/>
      <c r="H13" s="483"/>
      <c r="I13" s="483"/>
      <c r="J13" s="518">
        <v>18392</v>
      </c>
      <c r="K13" s="483"/>
      <c r="L13" s="483"/>
      <c r="M13" s="483">
        <v>1470.24</v>
      </c>
      <c r="N13" s="483"/>
      <c r="O13" s="483">
        <v>619.01</v>
      </c>
      <c r="P13" s="518">
        <v>547101.5</v>
      </c>
      <c r="Q13" s="483"/>
      <c r="R13" s="518">
        <f>SUM(E13:Q13)</f>
        <v>567582.75</v>
      </c>
    </row>
    <row r="14" spans="1:18" ht="20.25" customHeight="1">
      <c r="A14" s="330" t="s">
        <v>341</v>
      </c>
      <c r="B14" s="490" t="s">
        <v>395</v>
      </c>
      <c r="C14" s="331"/>
      <c r="D14" s="469" t="s">
        <v>396</v>
      </c>
      <c r="E14" s="322"/>
      <c r="F14" s="483"/>
      <c r="G14" s="483"/>
      <c r="H14" s="483"/>
      <c r="I14" s="483"/>
      <c r="J14" s="518">
        <v>18392</v>
      </c>
      <c r="K14" s="520"/>
      <c r="L14" s="520"/>
      <c r="M14" s="520">
        <v>1470.24</v>
      </c>
      <c r="N14" s="520"/>
      <c r="O14" s="520">
        <v>619.01</v>
      </c>
      <c r="P14" s="518">
        <v>547101.5</v>
      </c>
      <c r="Q14" s="520"/>
      <c r="R14" s="518">
        <f>SUM(E14:Q14)</f>
        <v>567582.75</v>
      </c>
    </row>
    <row r="15" spans="1:18" ht="25.5">
      <c r="A15" s="162" t="s">
        <v>342</v>
      </c>
      <c r="B15" s="331"/>
      <c r="C15" s="331"/>
      <c r="D15" s="94" t="s">
        <v>397</v>
      </c>
      <c r="E15" s="483"/>
      <c r="F15" s="483"/>
      <c r="G15" s="483"/>
      <c r="H15" s="483"/>
      <c r="I15" s="483"/>
      <c r="J15" s="483"/>
      <c r="K15" s="483"/>
      <c r="L15" s="483"/>
      <c r="M15" s="483"/>
      <c r="N15" s="483"/>
      <c r="O15" s="483"/>
      <c r="P15" s="470"/>
      <c r="Q15" s="470"/>
      <c r="R15" s="470"/>
    </row>
    <row r="16" spans="1:18" ht="43.5" customHeight="1">
      <c r="A16" s="65" t="s">
        <v>507</v>
      </c>
      <c r="B16" s="656" t="s">
        <v>398</v>
      </c>
      <c r="C16" s="844"/>
      <c r="D16" s="845"/>
      <c r="E16" s="322"/>
      <c r="F16" s="483"/>
      <c r="G16" s="483"/>
      <c r="H16" s="483"/>
      <c r="I16" s="483"/>
      <c r="J16" s="483"/>
      <c r="K16" s="483"/>
      <c r="L16" s="483"/>
      <c r="M16" s="483"/>
      <c r="N16" s="483"/>
      <c r="O16" s="483"/>
      <c r="P16" s="470"/>
      <c r="Q16" s="470"/>
      <c r="R16" s="470"/>
    </row>
    <row r="17" spans="1:18">
      <c r="A17" s="103" t="s">
        <v>343</v>
      </c>
      <c r="B17" s="332"/>
      <c r="C17" s="331"/>
      <c r="D17" s="469" t="s">
        <v>399</v>
      </c>
      <c r="E17" s="483"/>
      <c r="F17" s="483"/>
      <c r="G17" s="483"/>
      <c r="H17" s="483"/>
      <c r="I17" s="483"/>
      <c r="J17" s="483"/>
      <c r="K17" s="483"/>
      <c r="L17" s="483"/>
      <c r="M17" s="483"/>
      <c r="N17" s="483"/>
      <c r="O17" s="483"/>
      <c r="P17" s="470"/>
      <c r="Q17" s="470"/>
      <c r="R17" s="470"/>
    </row>
    <row r="18" spans="1:18">
      <c r="A18" s="65" t="s">
        <v>344</v>
      </c>
      <c r="B18" s="332"/>
      <c r="C18" s="331"/>
      <c r="D18" s="469" t="s">
        <v>400</v>
      </c>
      <c r="E18" s="322"/>
      <c r="F18" s="483"/>
      <c r="G18" s="483"/>
      <c r="H18" s="483"/>
      <c r="I18" s="483"/>
      <c r="J18" s="483"/>
      <c r="K18" s="483"/>
      <c r="L18" s="483"/>
      <c r="M18" s="483"/>
      <c r="N18" s="483"/>
      <c r="O18" s="483"/>
      <c r="P18" s="470"/>
      <c r="Q18" s="470"/>
      <c r="R18" s="470"/>
    </row>
    <row r="19" spans="1:18">
      <c r="A19" s="65" t="s">
        <v>465</v>
      </c>
      <c r="B19" s="332"/>
      <c r="C19" s="331"/>
      <c r="D19" s="469" t="s">
        <v>401</v>
      </c>
      <c r="E19" s="322"/>
      <c r="F19" s="483"/>
      <c r="G19" s="483"/>
      <c r="H19" s="483"/>
      <c r="I19" s="483"/>
      <c r="J19" s="483"/>
      <c r="K19" s="483"/>
      <c r="L19" s="483"/>
      <c r="M19" s="483"/>
      <c r="N19" s="483"/>
      <c r="O19" s="483"/>
      <c r="P19" s="470"/>
      <c r="Q19" s="470"/>
      <c r="R19" s="470"/>
    </row>
    <row r="20" spans="1:18" ht="15" customHeight="1">
      <c r="A20" s="65" t="s">
        <v>508</v>
      </c>
      <c r="B20" s="329"/>
      <c r="C20" s="651" t="s">
        <v>484</v>
      </c>
      <c r="D20" s="835"/>
      <c r="E20" s="322"/>
      <c r="F20" s="483"/>
      <c r="G20" s="483"/>
      <c r="H20" s="483"/>
      <c r="I20" s="483"/>
      <c r="J20" s="483"/>
      <c r="K20" s="483"/>
      <c r="L20" s="483"/>
      <c r="M20" s="483"/>
      <c r="N20" s="483"/>
      <c r="O20" s="483"/>
      <c r="P20" s="470"/>
      <c r="Q20" s="470"/>
      <c r="R20" s="470"/>
    </row>
    <row r="21" spans="1:18" ht="54.95" customHeight="1">
      <c r="A21" s="328" t="s">
        <v>509</v>
      </c>
      <c r="B21" s="838" t="s">
        <v>402</v>
      </c>
      <c r="C21" s="838"/>
      <c r="D21" s="838"/>
      <c r="E21" s="470"/>
      <c r="F21" s="470"/>
      <c r="G21" s="470"/>
      <c r="H21" s="470"/>
      <c r="I21" s="470"/>
      <c r="J21" s="521">
        <f>SUM(J12+J13)</f>
        <v>185670.1</v>
      </c>
      <c r="K21" s="470">
        <f>SUM(K12+K13)</f>
        <v>38121.870000000003</v>
      </c>
      <c r="L21" s="470"/>
      <c r="M21" s="521">
        <f>SUM(M12+M13)</f>
        <v>16697.16</v>
      </c>
      <c r="N21" s="470"/>
      <c r="O21" s="470">
        <f>SUM(O12+O13)</f>
        <v>99965.739999999991</v>
      </c>
      <c r="P21" s="521">
        <f>SUM(P12+P13)</f>
        <v>811985.14</v>
      </c>
      <c r="Q21" s="470"/>
      <c r="R21" s="521">
        <f>SUM(J21:Q21)</f>
        <v>1152440.01</v>
      </c>
    </row>
    <row r="22" spans="1:18" ht="39.950000000000003" customHeight="1">
      <c r="A22" s="328" t="s">
        <v>510</v>
      </c>
      <c r="B22" s="825" t="s">
        <v>403</v>
      </c>
      <c r="C22" s="826"/>
      <c r="D22" s="827"/>
      <c r="E22" s="470" t="s">
        <v>338</v>
      </c>
      <c r="F22" s="470"/>
      <c r="G22" s="470"/>
      <c r="H22" s="470"/>
      <c r="I22" s="470"/>
      <c r="J22" s="521">
        <v>-158529.35999999999</v>
      </c>
      <c r="K22" s="470">
        <v>-29926.85</v>
      </c>
      <c r="L22" s="470"/>
      <c r="M22" s="521">
        <v>-13668.79</v>
      </c>
      <c r="N22" s="9" t="s">
        <v>338</v>
      </c>
      <c r="O22" s="470">
        <v>-40007.050000000003</v>
      </c>
      <c r="P22" s="470" t="s">
        <v>338</v>
      </c>
      <c r="Q22" s="470" t="s">
        <v>338</v>
      </c>
      <c r="R22" s="521">
        <f>SUM(J22:Q22)</f>
        <v>-242132.05</v>
      </c>
    </row>
    <row r="23" spans="1:18" ht="31.5" customHeight="1">
      <c r="A23" s="103" t="s">
        <v>511</v>
      </c>
      <c r="B23" s="332"/>
      <c r="C23" s="651" t="s">
        <v>404</v>
      </c>
      <c r="D23" s="835"/>
      <c r="E23" s="483" t="s">
        <v>338</v>
      </c>
      <c r="F23" s="483"/>
      <c r="G23" s="483"/>
      <c r="H23" s="483"/>
      <c r="I23" s="483"/>
      <c r="J23" s="483"/>
      <c r="K23" s="483"/>
      <c r="L23" s="483"/>
      <c r="M23" s="483"/>
      <c r="N23" s="9" t="s">
        <v>338</v>
      </c>
      <c r="O23" s="483"/>
      <c r="P23" s="483" t="s">
        <v>338</v>
      </c>
      <c r="Q23" s="483" t="s">
        <v>338</v>
      </c>
      <c r="R23" s="470"/>
    </row>
    <row r="24" spans="1:18" ht="38.25" customHeight="1">
      <c r="A24" s="103" t="s">
        <v>512</v>
      </c>
      <c r="B24" s="332"/>
      <c r="C24" s="651" t="s">
        <v>405</v>
      </c>
      <c r="D24" s="835"/>
      <c r="E24" s="483" t="s">
        <v>338</v>
      </c>
      <c r="F24" s="483"/>
      <c r="G24" s="483"/>
      <c r="H24" s="483"/>
      <c r="I24" s="483"/>
      <c r="J24" s="483">
        <v>-3670.29</v>
      </c>
      <c r="K24" s="483">
        <v>-1666.32</v>
      </c>
      <c r="L24" s="483"/>
      <c r="M24" s="483">
        <v>-1212.33</v>
      </c>
      <c r="N24" s="9" t="s">
        <v>338</v>
      </c>
      <c r="O24" s="518">
        <v>-8014.3</v>
      </c>
      <c r="P24" s="483" t="s">
        <v>338</v>
      </c>
      <c r="Q24" s="483" t="s">
        <v>338</v>
      </c>
      <c r="R24" s="470">
        <f>SUM(J24:Q24)</f>
        <v>-14563.24</v>
      </c>
    </row>
    <row r="25" spans="1:18" ht="51" customHeight="1">
      <c r="A25" s="103" t="s">
        <v>513</v>
      </c>
      <c r="B25" s="332"/>
      <c r="C25" s="651" t="s">
        <v>406</v>
      </c>
      <c r="D25" s="835"/>
      <c r="E25" s="483" t="s">
        <v>338</v>
      </c>
      <c r="F25" s="483"/>
      <c r="G25" s="483"/>
      <c r="H25" s="483"/>
      <c r="I25" s="483"/>
      <c r="J25" s="483"/>
      <c r="K25" s="483"/>
      <c r="L25" s="483"/>
      <c r="M25" s="483"/>
      <c r="N25" s="9" t="s">
        <v>338</v>
      </c>
      <c r="O25" s="483"/>
      <c r="P25" s="483" t="s">
        <v>338</v>
      </c>
      <c r="Q25" s="483" t="s">
        <v>338</v>
      </c>
      <c r="R25" s="470"/>
    </row>
    <row r="26" spans="1:18">
      <c r="A26" s="333" t="s">
        <v>407</v>
      </c>
      <c r="B26" s="334"/>
      <c r="C26" s="481"/>
      <c r="D26" s="482" t="s">
        <v>399</v>
      </c>
      <c r="E26" s="9" t="s">
        <v>338</v>
      </c>
      <c r="F26" s="483"/>
      <c r="G26" s="483"/>
      <c r="H26" s="483"/>
      <c r="I26" s="483"/>
      <c r="J26" s="483"/>
      <c r="K26" s="483"/>
      <c r="L26" s="483"/>
      <c r="M26" s="483"/>
      <c r="N26" s="9" t="s">
        <v>338</v>
      </c>
      <c r="O26" s="9"/>
      <c r="P26" s="9" t="s">
        <v>338</v>
      </c>
      <c r="Q26" s="9" t="s">
        <v>338</v>
      </c>
      <c r="R26" s="470"/>
    </row>
    <row r="27" spans="1:18">
      <c r="A27" s="333" t="s">
        <v>408</v>
      </c>
      <c r="B27" s="334"/>
      <c r="C27" s="481"/>
      <c r="D27" s="482" t="s">
        <v>400</v>
      </c>
      <c r="E27" s="9" t="s">
        <v>338</v>
      </c>
      <c r="F27" s="483"/>
      <c r="G27" s="483"/>
      <c r="H27" s="483"/>
      <c r="I27" s="483"/>
      <c r="J27" s="483"/>
      <c r="K27" s="483"/>
      <c r="L27" s="483"/>
      <c r="M27" s="483"/>
      <c r="N27" s="9" t="s">
        <v>338</v>
      </c>
      <c r="O27" s="9"/>
      <c r="P27" s="9" t="s">
        <v>338</v>
      </c>
      <c r="Q27" s="9" t="s">
        <v>338</v>
      </c>
      <c r="R27" s="470"/>
    </row>
    <row r="28" spans="1:18">
      <c r="A28" s="333" t="s">
        <v>409</v>
      </c>
      <c r="B28" s="334"/>
      <c r="C28" s="481"/>
      <c r="D28" s="482" t="s">
        <v>401</v>
      </c>
      <c r="E28" s="9" t="s">
        <v>338</v>
      </c>
      <c r="F28" s="483"/>
      <c r="G28" s="483"/>
      <c r="H28" s="483"/>
      <c r="I28" s="483"/>
      <c r="J28" s="483"/>
      <c r="K28" s="483"/>
      <c r="L28" s="483"/>
      <c r="M28" s="483"/>
      <c r="N28" s="9" t="s">
        <v>338</v>
      </c>
      <c r="O28" s="9"/>
      <c r="P28" s="9" t="s">
        <v>338</v>
      </c>
      <c r="Q28" s="9" t="s">
        <v>338</v>
      </c>
      <c r="R28" s="470"/>
    </row>
    <row r="29" spans="1:18" ht="15" customHeight="1">
      <c r="A29" s="103" t="s">
        <v>514</v>
      </c>
      <c r="B29" s="334"/>
      <c r="C29" s="836" t="s">
        <v>484</v>
      </c>
      <c r="D29" s="837"/>
      <c r="E29" s="9" t="s">
        <v>338</v>
      </c>
      <c r="F29" s="483"/>
      <c r="G29" s="483"/>
      <c r="H29" s="483"/>
      <c r="I29" s="483"/>
      <c r="J29" s="483"/>
      <c r="K29" s="483"/>
      <c r="L29" s="483"/>
      <c r="M29" s="483"/>
      <c r="N29" s="9" t="s">
        <v>338</v>
      </c>
      <c r="O29" s="483"/>
      <c r="P29" s="483" t="s">
        <v>338</v>
      </c>
      <c r="Q29" s="483" t="s">
        <v>338</v>
      </c>
      <c r="R29" s="470"/>
    </row>
    <row r="30" spans="1:18" ht="45.75" customHeight="1">
      <c r="A30" s="328" t="s">
        <v>515</v>
      </c>
      <c r="B30" s="825" t="s">
        <v>410</v>
      </c>
      <c r="C30" s="826"/>
      <c r="D30" s="827"/>
      <c r="E30" s="470" t="s">
        <v>338</v>
      </c>
      <c r="F30" s="470"/>
      <c r="G30" s="470"/>
      <c r="H30" s="470"/>
      <c r="I30" s="470"/>
      <c r="J30" s="470">
        <v>-162199.65</v>
      </c>
      <c r="K30" s="470">
        <v>-31593.17</v>
      </c>
      <c r="L30" s="470"/>
      <c r="M30" s="470">
        <v>-14881.12</v>
      </c>
      <c r="N30" s="9" t="s">
        <v>338</v>
      </c>
      <c r="O30" s="470">
        <v>-48021.35</v>
      </c>
      <c r="P30" s="470" t="s">
        <v>338</v>
      </c>
      <c r="Q30" s="470" t="s">
        <v>338</v>
      </c>
      <c r="R30" s="521">
        <f>SUM(J30:Q30)</f>
        <v>-256695.29</v>
      </c>
    </row>
    <row r="31" spans="1:18" ht="32.25" customHeight="1">
      <c r="A31" s="328" t="s">
        <v>516</v>
      </c>
      <c r="B31" s="829" t="s">
        <v>411</v>
      </c>
      <c r="C31" s="830"/>
      <c r="D31" s="827"/>
      <c r="E31" s="470" t="s">
        <v>338</v>
      </c>
      <c r="F31" s="470"/>
      <c r="G31" s="470"/>
      <c r="H31" s="470"/>
      <c r="I31" s="335"/>
      <c r="J31" s="470"/>
      <c r="K31" s="470"/>
      <c r="L31" s="335"/>
      <c r="M31" s="470"/>
      <c r="N31" s="9" t="s">
        <v>338</v>
      </c>
      <c r="O31" s="470"/>
      <c r="P31" s="470"/>
      <c r="Q31" s="470"/>
      <c r="R31" s="470"/>
    </row>
    <row r="32" spans="1:18" ht="39.950000000000003" customHeight="1">
      <c r="A32" s="103" t="s">
        <v>517</v>
      </c>
      <c r="B32" s="332"/>
      <c r="C32" s="651" t="s">
        <v>412</v>
      </c>
      <c r="D32" s="835"/>
      <c r="E32" s="483" t="s">
        <v>338</v>
      </c>
      <c r="F32" s="483"/>
      <c r="G32" s="483"/>
      <c r="H32" s="483"/>
      <c r="I32" s="336"/>
      <c r="J32" s="483"/>
      <c r="K32" s="483"/>
      <c r="L32" s="336"/>
      <c r="M32" s="483"/>
      <c r="N32" s="9" t="s">
        <v>338</v>
      </c>
      <c r="O32" s="483"/>
      <c r="P32" s="483"/>
      <c r="Q32" s="483"/>
      <c r="R32" s="483"/>
    </row>
    <row r="33" spans="1:18" ht="29.25" customHeight="1">
      <c r="A33" s="103" t="s">
        <v>518</v>
      </c>
      <c r="B33" s="332"/>
      <c r="C33" s="651" t="s">
        <v>413</v>
      </c>
      <c r="D33" s="835"/>
      <c r="E33" s="47" t="s">
        <v>338</v>
      </c>
      <c r="F33" s="47"/>
      <c r="G33" s="47"/>
      <c r="H33" s="47"/>
      <c r="I33" s="337"/>
      <c r="J33" s="47"/>
      <c r="K33" s="47"/>
      <c r="L33" s="337"/>
      <c r="M33" s="47"/>
      <c r="N33" s="9" t="s">
        <v>338</v>
      </c>
      <c r="O33" s="47"/>
      <c r="P33" s="47"/>
      <c r="Q33" s="47"/>
      <c r="R33" s="47"/>
    </row>
    <row r="34" spans="1:18" ht="39.75" customHeight="1">
      <c r="A34" s="103" t="s">
        <v>519</v>
      </c>
      <c r="B34" s="332"/>
      <c r="C34" s="651" t="s">
        <v>414</v>
      </c>
      <c r="D34" s="835"/>
      <c r="E34" s="483" t="s">
        <v>338</v>
      </c>
      <c r="F34" s="483"/>
      <c r="G34" s="483"/>
      <c r="H34" s="483"/>
      <c r="I34" s="336"/>
      <c r="J34" s="483"/>
      <c r="K34" s="483"/>
      <c r="L34" s="336"/>
      <c r="M34" s="483"/>
      <c r="N34" s="9" t="s">
        <v>338</v>
      </c>
      <c r="O34" s="483"/>
      <c r="P34" s="483"/>
      <c r="Q34" s="483"/>
      <c r="R34" s="483"/>
    </row>
    <row r="35" spans="1:18" ht="45.75" customHeight="1">
      <c r="A35" s="103" t="s">
        <v>521</v>
      </c>
      <c r="B35" s="332"/>
      <c r="C35" s="651" t="s">
        <v>415</v>
      </c>
      <c r="D35" s="835"/>
      <c r="E35" s="483" t="s">
        <v>338</v>
      </c>
      <c r="F35" s="483"/>
      <c r="G35" s="483"/>
      <c r="H35" s="483"/>
      <c r="I35" s="336"/>
      <c r="J35" s="483"/>
      <c r="K35" s="483"/>
      <c r="L35" s="336"/>
      <c r="M35" s="483"/>
      <c r="N35" s="9" t="s">
        <v>338</v>
      </c>
      <c r="O35" s="483"/>
      <c r="P35" s="483"/>
      <c r="Q35" s="483"/>
      <c r="R35" s="483"/>
    </row>
    <row r="36" spans="1:18">
      <c r="A36" s="333" t="s">
        <v>416</v>
      </c>
      <c r="B36" s="334"/>
      <c r="C36" s="481"/>
      <c r="D36" s="482" t="s">
        <v>399</v>
      </c>
      <c r="E36" s="9" t="s">
        <v>338</v>
      </c>
      <c r="F36" s="483"/>
      <c r="G36" s="483"/>
      <c r="H36" s="483"/>
      <c r="I36" s="336"/>
      <c r="J36" s="483"/>
      <c r="K36" s="483"/>
      <c r="L36" s="336"/>
      <c r="M36" s="483"/>
      <c r="N36" s="9" t="s">
        <v>338</v>
      </c>
      <c r="O36" s="483"/>
      <c r="P36" s="483"/>
      <c r="Q36" s="483"/>
      <c r="R36" s="483"/>
    </row>
    <row r="37" spans="1:18">
      <c r="A37" s="333" t="s">
        <v>417</v>
      </c>
      <c r="B37" s="334"/>
      <c r="C37" s="481"/>
      <c r="D37" s="482" t="s">
        <v>400</v>
      </c>
      <c r="E37" s="9" t="s">
        <v>338</v>
      </c>
      <c r="F37" s="483"/>
      <c r="G37" s="483"/>
      <c r="H37" s="483"/>
      <c r="I37" s="336"/>
      <c r="J37" s="483"/>
      <c r="K37" s="483"/>
      <c r="L37" s="336"/>
      <c r="M37" s="483"/>
      <c r="N37" s="9" t="s">
        <v>338</v>
      </c>
      <c r="O37" s="483"/>
      <c r="P37" s="483"/>
      <c r="Q37" s="483"/>
      <c r="R37" s="483"/>
    </row>
    <row r="38" spans="1:18">
      <c r="A38" s="333" t="s">
        <v>418</v>
      </c>
      <c r="B38" s="334"/>
      <c r="C38" s="481"/>
      <c r="D38" s="482" t="s">
        <v>401</v>
      </c>
      <c r="E38" s="9" t="s">
        <v>338</v>
      </c>
      <c r="F38" s="483"/>
      <c r="G38" s="483"/>
      <c r="H38" s="483"/>
      <c r="I38" s="336"/>
      <c r="J38" s="483"/>
      <c r="K38" s="483"/>
      <c r="L38" s="336"/>
      <c r="M38" s="483"/>
      <c r="N38" s="9" t="s">
        <v>338</v>
      </c>
      <c r="O38" s="483"/>
      <c r="P38" s="483"/>
      <c r="Q38" s="483"/>
      <c r="R38" s="483"/>
    </row>
    <row r="39" spans="1:18" ht="15" customHeight="1">
      <c r="A39" s="103" t="s">
        <v>522</v>
      </c>
      <c r="B39" s="334"/>
      <c r="C39" s="836" t="s">
        <v>484</v>
      </c>
      <c r="D39" s="837"/>
      <c r="E39" s="483" t="s">
        <v>338</v>
      </c>
      <c r="F39" s="483"/>
      <c r="G39" s="483"/>
      <c r="H39" s="483"/>
      <c r="I39" s="336"/>
      <c r="J39" s="336"/>
      <c r="K39" s="336"/>
      <c r="L39" s="336"/>
      <c r="M39" s="483"/>
      <c r="N39" s="9" t="s">
        <v>338</v>
      </c>
      <c r="O39" s="483"/>
      <c r="P39" s="483"/>
      <c r="Q39" s="483"/>
      <c r="R39" s="483"/>
    </row>
    <row r="40" spans="1:18" ht="47.25" customHeight="1">
      <c r="A40" s="328" t="s">
        <v>523</v>
      </c>
      <c r="B40" s="828" t="s">
        <v>0</v>
      </c>
      <c r="C40" s="828"/>
      <c r="D40" s="828"/>
      <c r="E40" s="470" t="s">
        <v>338</v>
      </c>
      <c r="F40" s="470"/>
      <c r="G40" s="470"/>
      <c r="H40" s="470"/>
      <c r="I40" s="470"/>
      <c r="J40" s="470"/>
      <c r="K40" s="470"/>
      <c r="L40" s="470"/>
      <c r="M40" s="470"/>
      <c r="N40" s="478" t="s">
        <v>338</v>
      </c>
      <c r="O40" s="470"/>
      <c r="P40" s="470"/>
      <c r="Q40" s="470"/>
      <c r="R40" s="470"/>
    </row>
    <row r="41" spans="1:18" ht="30.75" customHeight="1">
      <c r="A41" s="328" t="s">
        <v>524</v>
      </c>
      <c r="B41" s="829" t="s">
        <v>694</v>
      </c>
      <c r="C41" s="830"/>
      <c r="D41" s="831"/>
      <c r="E41" s="470"/>
      <c r="F41" s="470" t="s">
        <v>338</v>
      </c>
      <c r="G41" s="470" t="s">
        <v>338</v>
      </c>
      <c r="H41" s="470" t="s">
        <v>338</v>
      </c>
      <c r="I41" s="470"/>
      <c r="J41" s="470" t="s">
        <v>338</v>
      </c>
      <c r="K41" s="470" t="s">
        <v>338</v>
      </c>
      <c r="L41" s="470"/>
      <c r="M41" s="470" t="s">
        <v>338</v>
      </c>
      <c r="N41" s="470"/>
      <c r="O41" s="470" t="s">
        <v>338</v>
      </c>
      <c r="P41" s="470" t="s">
        <v>338</v>
      </c>
      <c r="Q41" s="470" t="s">
        <v>338</v>
      </c>
      <c r="R41" s="470"/>
    </row>
    <row r="42" spans="1:18" ht="45" customHeight="1">
      <c r="A42" s="103" t="s">
        <v>525</v>
      </c>
      <c r="B42" s="832" t="s">
        <v>695</v>
      </c>
      <c r="C42" s="833"/>
      <c r="D42" s="834"/>
      <c r="E42" s="470"/>
      <c r="F42" s="470"/>
      <c r="G42" s="470"/>
      <c r="H42" s="470"/>
      <c r="I42" s="470"/>
      <c r="J42" s="470"/>
      <c r="K42" s="470"/>
      <c r="L42" s="470"/>
      <c r="M42" s="470"/>
      <c r="N42" s="470"/>
      <c r="O42" s="470"/>
      <c r="P42" s="470"/>
      <c r="Q42" s="470"/>
      <c r="R42" s="470"/>
    </row>
    <row r="43" spans="1:18" ht="39.950000000000003" customHeight="1">
      <c r="A43" s="103" t="s">
        <v>526</v>
      </c>
      <c r="B43" s="332"/>
      <c r="C43" s="651" t="s">
        <v>696</v>
      </c>
      <c r="D43" s="835"/>
      <c r="E43" s="483"/>
      <c r="F43" s="483" t="s">
        <v>338</v>
      </c>
      <c r="G43" s="483" t="s">
        <v>338</v>
      </c>
      <c r="H43" s="483" t="s">
        <v>338</v>
      </c>
      <c r="I43" s="483"/>
      <c r="J43" s="483" t="s">
        <v>338</v>
      </c>
      <c r="K43" s="483" t="s">
        <v>338</v>
      </c>
      <c r="L43" s="483"/>
      <c r="M43" s="483" t="s">
        <v>338</v>
      </c>
      <c r="N43" s="483"/>
      <c r="O43" s="483" t="s">
        <v>338</v>
      </c>
      <c r="P43" s="483" t="s">
        <v>338</v>
      </c>
      <c r="Q43" s="483" t="s">
        <v>338</v>
      </c>
      <c r="R43" s="483"/>
    </row>
    <row r="44" spans="1:18" ht="45" customHeight="1">
      <c r="A44" s="103" t="s">
        <v>366</v>
      </c>
      <c r="B44" s="490"/>
      <c r="C44" s="651" t="s">
        <v>697</v>
      </c>
      <c r="D44" s="835"/>
      <c r="E44" s="9"/>
      <c r="F44" s="9" t="s">
        <v>338</v>
      </c>
      <c r="G44" s="9" t="s">
        <v>338</v>
      </c>
      <c r="H44" s="9" t="s">
        <v>338</v>
      </c>
      <c r="I44" s="9"/>
      <c r="J44" s="9" t="s">
        <v>338</v>
      </c>
      <c r="K44" s="9" t="s">
        <v>338</v>
      </c>
      <c r="L44" s="9"/>
      <c r="M44" s="9" t="s">
        <v>338</v>
      </c>
      <c r="N44" s="9"/>
      <c r="O44" s="9" t="s">
        <v>338</v>
      </c>
      <c r="P44" s="9" t="s">
        <v>338</v>
      </c>
      <c r="Q44" s="9" t="s">
        <v>338</v>
      </c>
      <c r="R44" s="9"/>
    </row>
    <row r="45" spans="1:18">
      <c r="A45" s="333" t="s">
        <v>419</v>
      </c>
      <c r="B45" s="338"/>
      <c r="C45" s="481"/>
      <c r="D45" s="482" t="s">
        <v>698</v>
      </c>
      <c r="E45" s="9"/>
      <c r="F45" s="9" t="s">
        <v>338</v>
      </c>
      <c r="G45" s="9" t="s">
        <v>338</v>
      </c>
      <c r="H45" s="9" t="s">
        <v>338</v>
      </c>
      <c r="I45" s="9"/>
      <c r="J45" s="9" t="s">
        <v>338</v>
      </c>
      <c r="K45" s="9" t="s">
        <v>338</v>
      </c>
      <c r="L45" s="9"/>
      <c r="M45" s="9" t="s">
        <v>338</v>
      </c>
      <c r="N45" s="9"/>
      <c r="O45" s="9" t="s">
        <v>338</v>
      </c>
      <c r="P45" s="9" t="s">
        <v>338</v>
      </c>
      <c r="Q45" s="9" t="s">
        <v>338</v>
      </c>
      <c r="R45" s="9"/>
    </row>
    <row r="46" spans="1:18">
      <c r="A46" s="333" t="s">
        <v>420</v>
      </c>
      <c r="B46" s="338"/>
      <c r="C46" s="481"/>
      <c r="D46" s="482" t="s">
        <v>699</v>
      </c>
      <c r="E46" s="9"/>
      <c r="F46" s="9" t="s">
        <v>338</v>
      </c>
      <c r="G46" s="9" t="s">
        <v>338</v>
      </c>
      <c r="H46" s="9" t="s">
        <v>338</v>
      </c>
      <c r="I46" s="9"/>
      <c r="J46" s="9" t="s">
        <v>338</v>
      </c>
      <c r="K46" s="9" t="s">
        <v>338</v>
      </c>
      <c r="L46" s="9"/>
      <c r="M46" s="9" t="s">
        <v>338</v>
      </c>
      <c r="N46" s="9"/>
      <c r="O46" s="9" t="s">
        <v>338</v>
      </c>
      <c r="P46" s="9" t="s">
        <v>338</v>
      </c>
      <c r="Q46" s="9" t="s">
        <v>338</v>
      </c>
      <c r="R46" s="9"/>
    </row>
    <row r="47" spans="1:18">
      <c r="A47" s="333" t="s">
        <v>421</v>
      </c>
      <c r="B47" s="338"/>
      <c r="C47" s="481"/>
      <c r="D47" s="482" t="s">
        <v>700</v>
      </c>
      <c r="E47" s="9"/>
      <c r="F47" s="9" t="s">
        <v>338</v>
      </c>
      <c r="G47" s="9" t="s">
        <v>338</v>
      </c>
      <c r="H47" s="9" t="s">
        <v>338</v>
      </c>
      <c r="I47" s="9"/>
      <c r="J47" s="9" t="s">
        <v>338</v>
      </c>
      <c r="K47" s="9" t="s">
        <v>338</v>
      </c>
      <c r="L47" s="9"/>
      <c r="M47" s="9" t="s">
        <v>338</v>
      </c>
      <c r="N47" s="9"/>
      <c r="O47" s="9" t="s">
        <v>338</v>
      </c>
      <c r="P47" s="9" t="s">
        <v>338</v>
      </c>
      <c r="Q47" s="9" t="s">
        <v>338</v>
      </c>
      <c r="R47" s="9"/>
    </row>
    <row r="48" spans="1:18" ht="15" customHeight="1">
      <c r="A48" s="103" t="s">
        <v>528</v>
      </c>
      <c r="B48" s="334"/>
      <c r="C48" s="836" t="s">
        <v>701</v>
      </c>
      <c r="D48" s="837"/>
      <c r="E48" s="483"/>
      <c r="F48" s="483" t="s">
        <v>338</v>
      </c>
      <c r="G48" s="483" t="s">
        <v>338</v>
      </c>
      <c r="H48" s="483" t="s">
        <v>338</v>
      </c>
      <c r="I48" s="483"/>
      <c r="J48" s="483" t="s">
        <v>338</v>
      </c>
      <c r="K48" s="483" t="s">
        <v>338</v>
      </c>
      <c r="L48" s="483"/>
      <c r="M48" s="483" t="s">
        <v>338</v>
      </c>
      <c r="N48" s="483"/>
      <c r="O48" s="483" t="s">
        <v>338</v>
      </c>
      <c r="P48" s="483" t="s">
        <v>338</v>
      </c>
      <c r="Q48" s="483" t="s">
        <v>338</v>
      </c>
      <c r="R48" s="483"/>
    </row>
    <row r="49" spans="1:18" ht="41.25" customHeight="1">
      <c r="A49" s="328" t="s">
        <v>529</v>
      </c>
      <c r="B49" s="825" t="s">
        <v>702</v>
      </c>
      <c r="C49" s="826"/>
      <c r="D49" s="827"/>
      <c r="E49" s="478"/>
      <c r="F49" s="478" t="s">
        <v>338</v>
      </c>
      <c r="G49" s="478" t="s">
        <v>338</v>
      </c>
      <c r="H49" s="478" t="s">
        <v>338</v>
      </c>
      <c r="I49" s="478"/>
      <c r="J49" s="478" t="s">
        <v>338</v>
      </c>
      <c r="K49" s="478" t="s">
        <v>338</v>
      </c>
      <c r="L49" s="478"/>
      <c r="M49" s="478" t="s">
        <v>338</v>
      </c>
      <c r="N49" s="478"/>
      <c r="O49" s="478" t="s">
        <v>338</v>
      </c>
      <c r="P49" s="478" t="s">
        <v>338</v>
      </c>
      <c r="Q49" s="478" t="s">
        <v>338</v>
      </c>
      <c r="R49" s="478"/>
    </row>
    <row r="50" spans="1:18" ht="54.95" customHeight="1">
      <c r="A50" s="328" t="s">
        <v>367</v>
      </c>
      <c r="B50" s="828" t="s">
        <v>1</v>
      </c>
      <c r="C50" s="828"/>
      <c r="D50" s="828"/>
      <c r="E50" s="470"/>
      <c r="F50" s="470"/>
      <c r="G50" s="470"/>
      <c r="H50" s="470"/>
      <c r="I50" s="470"/>
      <c r="J50" s="470">
        <v>23470.45</v>
      </c>
      <c r="K50" s="521">
        <v>6528.7</v>
      </c>
      <c r="L50" s="470"/>
      <c r="M50" s="470">
        <v>1816.04</v>
      </c>
      <c r="N50" s="470"/>
      <c r="O50" s="470">
        <v>51944.39</v>
      </c>
      <c r="P50" s="521">
        <v>811985.14</v>
      </c>
      <c r="Q50" s="470"/>
      <c r="R50" s="470">
        <f>SUM(E50:Q50)</f>
        <v>895744.72</v>
      </c>
    </row>
    <row r="51" spans="1:18" ht="54.95" customHeight="1">
      <c r="A51" s="328" t="s">
        <v>530</v>
      </c>
      <c r="B51" s="828" t="s">
        <v>2</v>
      </c>
      <c r="C51" s="828"/>
      <c r="D51" s="828"/>
      <c r="E51" s="470"/>
      <c r="F51" s="470"/>
      <c r="G51" s="470"/>
      <c r="H51" s="470"/>
      <c r="I51" s="470"/>
      <c r="J51" s="470">
        <v>8748.74</v>
      </c>
      <c r="K51" s="470">
        <v>8195.02</v>
      </c>
      <c r="L51" s="470"/>
      <c r="M51" s="470">
        <v>1558.13</v>
      </c>
      <c r="N51" s="470"/>
      <c r="O51" s="470">
        <v>59339.68</v>
      </c>
      <c r="P51" s="521">
        <v>264883.64</v>
      </c>
      <c r="Q51" s="470"/>
      <c r="R51" s="470">
        <v>342725.21</v>
      </c>
    </row>
    <row r="52" spans="1:18">
      <c r="A52" s="34" t="s">
        <v>422</v>
      </c>
      <c r="B52" s="34"/>
      <c r="C52" s="34"/>
      <c r="D52" s="34"/>
      <c r="E52" s="34"/>
      <c r="F52" s="34"/>
      <c r="G52" s="34"/>
      <c r="H52" s="98"/>
      <c r="I52" s="98"/>
      <c r="J52" s="98"/>
      <c r="K52" s="98"/>
      <c r="L52" s="98"/>
      <c r="M52" s="98"/>
      <c r="N52" s="98"/>
      <c r="O52" s="98"/>
      <c r="P52" s="98"/>
      <c r="Q52" s="98"/>
      <c r="R52" s="98"/>
    </row>
    <row r="53" spans="1:18">
      <c r="A53" s="34" t="s">
        <v>423</v>
      </c>
      <c r="B53" s="34"/>
      <c r="C53" s="34"/>
      <c r="D53" s="34"/>
      <c r="E53" s="34"/>
      <c r="F53" s="34"/>
      <c r="G53" s="34"/>
      <c r="H53" s="98"/>
      <c r="I53" s="98"/>
      <c r="J53" s="98"/>
      <c r="K53" s="98"/>
      <c r="L53" s="98"/>
      <c r="M53" s="98"/>
      <c r="N53" s="98"/>
      <c r="O53" s="98"/>
      <c r="P53" s="98"/>
      <c r="Q53" s="98"/>
      <c r="R53" s="98"/>
    </row>
    <row r="54" spans="1:18">
      <c r="A54" s="3" t="s">
        <v>693</v>
      </c>
      <c r="B54" s="386"/>
      <c r="C54" s="386"/>
      <c r="D54" s="386"/>
      <c r="E54" s="386"/>
      <c r="F54" s="386"/>
      <c r="G54" s="386"/>
      <c r="H54" s="386"/>
      <c r="I54" s="386"/>
      <c r="J54" s="386"/>
      <c r="K54" s="386"/>
      <c r="L54" s="98"/>
      <c r="M54" s="98"/>
      <c r="N54" s="98"/>
      <c r="O54" s="98"/>
      <c r="P54" s="98"/>
      <c r="Q54" s="98"/>
      <c r="R54" s="98"/>
    </row>
    <row r="55" spans="1:18">
      <c r="A55" s="34"/>
      <c r="B55" s="98"/>
      <c r="C55" s="98"/>
      <c r="D55" s="98"/>
      <c r="E55" s="98"/>
      <c r="F55" s="98"/>
      <c r="G55" s="98"/>
      <c r="H55" s="98"/>
      <c r="I55" s="98"/>
      <c r="J55" s="98"/>
      <c r="K55" s="98"/>
      <c r="L55" s="98"/>
      <c r="M55" s="98"/>
      <c r="N55" s="98"/>
      <c r="O55" s="98"/>
      <c r="P55" s="98"/>
      <c r="Q55" s="98"/>
      <c r="R55" s="98"/>
    </row>
    <row r="56" spans="1:18">
      <c r="A56" s="34"/>
      <c r="B56" s="98"/>
      <c r="C56" s="98"/>
      <c r="D56" s="532" t="s">
        <v>802</v>
      </c>
      <c r="E56" s="98"/>
      <c r="F56" s="98"/>
      <c r="G56" s="98"/>
      <c r="H56" s="98"/>
      <c r="I56" s="532" t="s">
        <v>803</v>
      </c>
      <c r="J56" s="98"/>
      <c r="K56" s="98"/>
      <c r="L56" s="98"/>
      <c r="M56" s="98"/>
      <c r="N56" s="98"/>
      <c r="O56" s="98"/>
      <c r="P56" s="98"/>
      <c r="Q56" s="98"/>
      <c r="R56" s="98"/>
    </row>
    <row r="57" spans="1:18">
      <c r="A57" s="34"/>
      <c r="B57" s="98"/>
      <c r="C57" s="98"/>
      <c r="D57" s="98"/>
      <c r="E57" s="98"/>
      <c r="F57" s="98"/>
      <c r="G57" s="98"/>
      <c r="H57" s="98"/>
      <c r="I57" s="98"/>
      <c r="J57" s="98"/>
      <c r="K57" s="98"/>
      <c r="L57" s="98"/>
      <c r="M57" s="98"/>
      <c r="N57" s="98"/>
      <c r="O57" s="98"/>
      <c r="P57" s="98"/>
      <c r="Q57" s="98"/>
      <c r="R57" s="98"/>
    </row>
    <row r="58" spans="1:18">
      <c r="A58" s="34"/>
      <c r="B58" s="98"/>
      <c r="C58" s="98"/>
      <c r="D58" s="532" t="s">
        <v>804</v>
      </c>
      <c r="E58" s="98"/>
      <c r="F58" s="98"/>
      <c r="G58" s="98"/>
      <c r="H58" s="98"/>
      <c r="I58" s="532" t="s">
        <v>805</v>
      </c>
      <c r="J58" s="98"/>
      <c r="K58" s="98"/>
      <c r="L58" s="98"/>
      <c r="M58" s="98"/>
      <c r="N58" s="98"/>
      <c r="O58" s="98"/>
      <c r="P58" s="98"/>
      <c r="Q58" s="98"/>
      <c r="R58" s="98"/>
    </row>
    <row r="59" spans="1:18">
      <c r="A59" s="34"/>
      <c r="B59" s="98"/>
      <c r="C59" s="98"/>
      <c r="D59" s="98"/>
      <c r="E59" s="98"/>
      <c r="F59" s="98"/>
      <c r="G59" s="98"/>
      <c r="H59" s="98"/>
      <c r="I59" s="98"/>
      <c r="J59" s="98"/>
      <c r="K59" s="98"/>
      <c r="L59" s="98"/>
      <c r="M59" s="98"/>
      <c r="N59" s="98"/>
      <c r="O59" s="98"/>
      <c r="P59" s="98"/>
      <c r="Q59" s="98"/>
      <c r="R59" s="98"/>
    </row>
    <row r="60" spans="1:18">
      <c r="A60" s="34"/>
      <c r="B60" s="98"/>
      <c r="C60" s="98"/>
      <c r="D60" s="98"/>
      <c r="E60" s="98"/>
      <c r="F60" s="98"/>
      <c r="G60" s="98"/>
      <c r="H60" s="98"/>
      <c r="I60" s="98"/>
      <c r="J60" s="98"/>
      <c r="K60" s="98"/>
      <c r="L60" s="98"/>
      <c r="M60" s="98"/>
      <c r="N60" s="98"/>
      <c r="O60" s="98"/>
      <c r="P60" s="98"/>
      <c r="Q60" s="98"/>
      <c r="R60" s="98"/>
    </row>
    <row r="61" spans="1:18">
      <c r="A61" s="34"/>
      <c r="B61" s="98"/>
      <c r="C61" s="98"/>
      <c r="D61" s="98"/>
      <c r="E61" s="98"/>
      <c r="F61" s="98"/>
      <c r="G61" s="98"/>
      <c r="H61" s="98"/>
      <c r="I61" s="98"/>
      <c r="J61" s="98"/>
      <c r="K61" s="98"/>
      <c r="L61" s="98"/>
      <c r="M61" s="98"/>
      <c r="N61" s="98"/>
      <c r="O61" s="98"/>
      <c r="P61" s="98"/>
      <c r="Q61" s="98"/>
      <c r="R61" s="98"/>
    </row>
    <row r="62" spans="1:18">
      <c r="A62" s="34"/>
      <c r="B62" s="98"/>
      <c r="C62" s="98"/>
      <c r="D62" s="98"/>
      <c r="E62" s="98"/>
      <c r="F62" s="98"/>
      <c r="G62" s="98"/>
      <c r="H62" s="98"/>
      <c r="I62" s="98"/>
      <c r="J62" s="98"/>
      <c r="K62" s="98"/>
      <c r="L62" s="98"/>
      <c r="M62" s="98"/>
      <c r="N62" s="98"/>
      <c r="O62" s="98"/>
      <c r="P62" s="98"/>
      <c r="Q62" s="98"/>
      <c r="R62" s="98"/>
    </row>
    <row r="63" spans="1:18">
      <c r="A63" s="34"/>
      <c r="B63" s="98"/>
      <c r="C63" s="98"/>
      <c r="D63" s="98"/>
      <c r="E63" s="98"/>
      <c r="F63" s="98"/>
      <c r="G63" s="98"/>
      <c r="H63" s="98"/>
      <c r="I63" s="98"/>
      <c r="J63" s="98"/>
      <c r="K63" s="98"/>
      <c r="L63" s="98"/>
      <c r="M63" s="98"/>
      <c r="N63" s="98"/>
      <c r="O63" s="98"/>
      <c r="P63" s="98"/>
      <c r="Q63" s="98"/>
      <c r="R63" s="98"/>
    </row>
    <row r="64" spans="1:18">
      <c r="A64" s="34"/>
      <c r="B64" s="98"/>
      <c r="C64" s="98"/>
      <c r="D64" s="98"/>
      <c r="E64" s="98"/>
      <c r="F64" s="98"/>
      <c r="G64" s="98"/>
      <c r="H64" s="98"/>
      <c r="I64" s="98"/>
      <c r="J64" s="98"/>
      <c r="K64" s="98"/>
      <c r="L64" s="98"/>
      <c r="M64" s="98"/>
      <c r="N64" s="98"/>
      <c r="O64" s="98"/>
      <c r="P64" s="98"/>
      <c r="Q64" s="98"/>
      <c r="R64" s="98"/>
    </row>
    <row r="65" spans="1:18">
      <c r="A65" s="34"/>
      <c r="B65" s="98"/>
      <c r="C65" s="98"/>
      <c r="D65" s="98"/>
      <c r="E65" s="98"/>
      <c r="F65" s="98"/>
      <c r="G65" s="98"/>
      <c r="H65" s="98"/>
      <c r="I65" s="98"/>
      <c r="J65" s="98"/>
      <c r="K65" s="98"/>
      <c r="L65" s="98"/>
      <c r="M65" s="98"/>
      <c r="N65" s="98"/>
      <c r="O65" s="98"/>
      <c r="P65" s="98"/>
      <c r="Q65" s="98"/>
      <c r="R65" s="98"/>
    </row>
    <row r="66" spans="1:18">
      <c r="A66" s="34"/>
      <c r="B66" s="98"/>
      <c r="C66" s="98"/>
      <c r="D66" s="98"/>
      <c r="E66" s="98"/>
      <c r="F66" s="98"/>
      <c r="G66" s="98"/>
      <c r="H66" s="98"/>
      <c r="I66" s="98"/>
      <c r="J66" s="98"/>
      <c r="K66" s="98"/>
      <c r="L66" s="98"/>
      <c r="M66" s="98"/>
      <c r="N66" s="98"/>
      <c r="O66" s="98"/>
      <c r="P66" s="98"/>
      <c r="Q66" s="98"/>
      <c r="R66" s="98"/>
    </row>
    <row r="67" spans="1:18">
      <c r="A67" s="34"/>
      <c r="B67" s="98"/>
      <c r="C67" s="98"/>
      <c r="D67" s="98"/>
      <c r="E67" s="98"/>
      <c r="F67" s="98"/>
      <c r="G67" s="98"/>
      <c r="H67" s="98"/>
      <c r="I67" s="98"/>
      <c r="J67" s="98"/>
      <c r="K67" s="98"/>
      <c r="L67" s="98"/>
      <c r="M67" s="98"/>
      <c r="N67" s="98"/>
      <c r="O67" s="98"/>
      <c r="P67" s="98"/>
      <c r="Q67" s="98"/>
      <c r="R67" s="98"/>
    </row>
    <row r="68" spans="1:18">
      <c r="A68" s="34"/>
      <c r="B68" s="98"/>
      <c r="C68" s="98"/>
      <c r="D68" s="98"/>
      <c r="E68" s="98"/>
      <c r="F68" s="98"/>
      <c r="G68" s="98"/>
      <c r="H68" s="98"/>
      <c r="I68" s="98"/>
      <c r="J68" s="98"/>
      <c r="K68" s="98"/>
      <c r="L68" s="98"/>
      <c r="M68" s="98"/>
      <c r="N68" s="98"/>
      <c r="O68" s="98"/>
      <c r="P68" s="98"/>
      <c r="Q68" s="98"/>
      <c r="R68" s="98"/>
    </row>
    <row r="69" spans="1:18">
      <c r="A69" s="34"/>
      <c r="B69" s="98"/>
      <c r="C69" s="98"/>
      <c r="D69" s="98"/>
      <c r="E69" s="98"/>
      <c r="F69" s="98"/>
      <c r="G69" s="98"/>
      <c r="H69" s="98"/>
      <c r="I69" s="98"/>
      <c r="J69" s="98"/>
      <c r="K69" s="98"/>
    </row>
  </sheetData>
  <mergeCells count="43">
    <mergeCell ref="Q9:Q10"/>
    <mergeCell ref="R9:R10"/>
    <mergeCell ref="A5:R5"/>
    <mergeCell ref="A7:R7"/>
    <mergeCell ref="A9:A10"/>
    <mergeCell ref="B9:D10"/>
    <mergeCell ref="E9:E10"/>
    <mergeCell ref="F9:G9"/>
    <mergeCell ref="H9:H10"/>
    <mergeCell ref="I9:I10"/>
    <mergeCell ref="J9:J10"/>
    <mergeCell ref="K9:K10"/>
    <mergeCell ref="B21:D21"/>
    <mergeCell ref="L9:L10"/>
    <mergeCell ref="M9:M10"/>
    <mergeCell ref="N9:O9"/>
    <mergeCell ref="P9:P10"/>
    <mergeCell ref="B11:D11"/>
    <mergeCell ref="B12:D12"/>
    <mergeCell ref="C13:D13"/>
    <mergeCell ref="B16:D16"/>
    <mergeCell ref="C20:D20"/>
    <mergeCell ref="C39:D39"/>
    <mergeCell ref="B22:D22"/>
    <mergeCell ref="C23:D23"/>
    <mergeCell ref="C24:D24"/>
    <mergeCell ref="C25:D25"/>
    <mergeCell ref="C29:D29"/>
    <mergeCell ref="B30:D30"/>
    <mergeCell ref="B31:D31"/>
    <mergeCell ref="C32:D32"/>
    <mergeCell ref="C33:D33"/>
    <mergeCell ref="C34:D34"/>
    <mergeCell ref="C35:D35"/>
    <mergeCell ref="B49:D49"/>
    <mergeCell ref="B50:D50"/>
    <mergeCell ref="B51:D51"/>
    <mergeCell ref="B40:D40"/>
    <mergeCell ref="B41:D41"/>
    <mergeCell ref="B42:D42"/>
    <mergeCell ref="C43:D43"/>
    <mergeCell ref="C44:D44"/>
    <mergeCell ref="C48:D48"/>
  </mergeCell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42"/>
  <sheetViews>
    <sheetView topLeftCell="A3" workbookViewId="0">
      <selection activeCell="F11" sqref="F11"/>
    </sheetView>
  </sheetViews>
  <sheetFormatPr defaultColWidth="9.140625" defaultRowHeight="12.75"/>
  <cols>
    <col min="1" max="1" width="6.42578125" style="147" bestFit="1" customWidth="1"/>
    <col min="2" max="2" width="30.5703125" style="147" bestFit="1" customWidth="1"/>
    <col min="3" max="3" width="13.42578125" style="147" customWidth="1"/>
    <col min="4" max="4" width="10.42578125" style="147" customWidth="1"/>
    <col min="5" max="5" width="15.28515625" style="147" customWidth="1"/>
    <col min="6" max="6" width="15.42578125" style="147" customWidth="1"/>
    <col min="7" max="7" width="9.140625" style="147"/>
    <col min="8" max="8" width="10.5703125" style="147" customWidth="1"/>
    <col min="9" max="9" width="11.42578125" style="147" customWidth="1"/>
    <col min="10" max="10" width="10.28515625" style="147" customWidth="1"/>
    <col min="11" max="16384" width="9.140625" style="147"/>
  </cols>
  <sheetData>
    <row r="1" spans="1:10">
      <c r="A1" s="146"/>
      <c r="B1" s="148" t="s">
        <v>799</v>
      </c>
      <c r="C1" s="519"/>
      <c r="D1" s="519"/>
      <c r="E1" s="146"/>
      <c r="F1" s="146"/>
      <c r="G1" s="146"/>
      <c r="H1" s="529" t="s">
        <v>814</v>
      </c>
      <c r="J1" s="146"/>
    </row>
    <row r="2" spans="1:10">
      <c r="A2" s="146"/>
      <c r="B2" s="148" t="s">
        <v>808</v>
      </c>
      <c r="C2" s="98"/>
      <c r="D2" s="98"/>
      <c r="E2" s="146"/>
      <c r="F2" s="146"/>
      <c r="G2" s="146"/>
      <c r="H2" s="148" t="s">
        <v>812</v>
      </c>
      <c r="I2" s="146"/>
      <c r="J2" s="146"/>
    </row>
    <row r="3" spans="1:10">
      <c r="A3" s="146"/>
      <c r="B3" s="530">
        <v>44267</v>
      </c>
      <c r="C3" s="98"/>
      <c r="D3" s="98"/>
      <c r="E3" s="146"/>
      <c r="F3" s="146"/>
      <c r="G3" s="146"/>
      <c r="H3" s="148" t="s">
        <v>813</v>
      </c>
      <c r="I3" s="146"/>
      <c r="J3" s="146"/>
    </row>
    <row r="4" spans="1:10" ht="8.25" customHeight="1">
      <c r="A4" s="146"/>
      <c r="B4" s="146"/>
      <c r="C4" s="146"/>
      <c r="D4" s="146"/>
      <c r="E4" s="146"/>
      <c r="F4" s="146"/>
      <c r="G4" s="146"/>
      <c r="H4" s="146"/>
      <c r="I4" s="146"/>
      <c r="J4" s="146"/>
    </row>
    <row r="5" spans="1:10" ht="17.25" customHeight="1">
      <c r="A5" s="815" t="s">
        <v>469</v>
      </c>
      <c r="B5" s="849"/>
      <c r="C5" s="849"/>
      <c r="D5" s="849"/>
      <c r="E5" s="849"/>
      <c r="F5" s="849"/>
      <c r="G5" s="849"/>
      <c r="H5" s="849"/>
      <c r="I5" s="849"/>
      <c r="J5" s="849"/>
    </row>
    <row r="6" spans="1:10">
      <c r="A6" s="146"/>
      <c r="B6" s="146"/>
      <c r="C6" s="146"/>
      <c r="D6" s="146"/>
      <c r="E6" s="146"/>
      <c r="F6" s="146"/>
      <c r="G6" s="146"/>
      <c r="H6" s="146"/>
      <c r="I6" s="146"/>
      <c r="J6" s="146"/>
    </row>
    <row r="7" spans="1:10" ht="15.75">
      <c r="A7" s="850" t="s">
        <v>470</v>
      </c>
      <c r="B7" s="851"/>
      <c r="C7" s="851"/>
      <c r="D7" s="851"/>
      <c r="E7" s="851"/>
      <c r="F7" s="851"/>
      <c r="G7" s="851"/>
      <c r="H7" s="851"/>
      <c r="I7" s="851"/>
      <c r="J7" s="851"/>
    </row>
    <row r="8" spans="1:10">
      <c r="A8" s="146"/>
      <c r="B8" s="146"/>
      <c r="C8" s="146"/>
      <c r="D8" s="146"/>
      <c r="E8" s="146"/>
      <c r="F8" s="146"/>
      <c r="G8" s="534" t="s">
        <v>801</v>
      </c>
      <c r="H8" s="146"/>
      <c r="I8" s="146"/>
      <c r="J8" s="146"/>
    </row>
    <row r="9" spans="1:10" ht="47.25" customHeight="1">
      <c r="A9" s="852" t="s">
        <v>502</v>
      </c>
      <c r="B9" s="854" t="s">
        <v>538</v>
      </c>
      <c r="C9" s="854" t="s">
        <v>640</v>
      </c>
      <c r="D9" s="854" t="s">
        <v>641</v>
      </c>
      <c r="E9" s="854" t="s">
        <v>642</v>
      </c>
      <c r="F9" s="854"/>
      <c r="G9" s="854" t="s">
        <v>471</v>
      </c>
      <c r="H9" s="854"/>
      <c r="I9" s="854" t="s">
        <v>557</v>
      </c>
      <c r="J9" s="854" t="s">
        <v>241</v>
      </c>
    </row>
    <row r="10" spans="1:10" ht="36">
      <c r="A10" s="853"/>
      <c r="B10" s="854"/>
      <c r="C10" s="854"/>
      <c r="D10" s="854"/>
      <c r="E10" s="149" t="s">
        <v>472</v>
      </c>
      <c r="F10" s="149" t="s">
        <v>473</v>
      </c>
      <c r="G10" s="149" t="s">
        <v>474</v>
      </c>
      <c r="H10" s="149" t="s">
        <v>475</v>
      </c>
      <c r="I10" s="854"/>
      <c r="J10" s="854"/>
    </row>
    <row r="11" spans="1:10">
      <c r="A11" s="150">
        <v>1</v>
      </c>
      <c r="B11" s="151">
        <v>2</v>
      </c>
      <c r="C11" s="151">
        <v>3</v>
      </c>
      <c r="D11" s="151">
        <v>4</v>
      </c>
      <c r="E11" s="151">
        <v>5</v>
      </c>
      <c r="F11" s="151">
        <v>6</v>
      </c>
      <c r="G11" s="151">
        <v>7</v>
      </c>
      <c r="H11" s="150">
        <v>8</v>
      </c>
      <c r="I11" s="151">
        <v>9</v>
      </c>
      <c r="J11" s="151">
        <v>10</v>
      </c>
    </row>
    <row r="12" spans="1:10" ht="24">
      <c r="A12" s="480" t="s">
        <v>503</v>
      </c>
      <c r="B12" s="152" t="s">
        <v>476</v>
      </c>
      <c r="C12" s="594">
        <v>0</v>
      </c>
      <c r="D12" s="595">
        <v>124757.38</v>
      </c>
      <c r="E12" s="594"/>
      <c r="F12" s="594"/>
      <c r="G12" s="594"/>
      <c r="H12" s="594"/>
      <c r="I12" s="594"/>
      <c r="J12" s="594">
        <f>SUM(C12:I12)</f>
        <v>124757.38</v>
      </c>
    </row>
    <row r="13" spans="1:10" ht="24">
      <c r="A13" s="149" t="s">
        <v>505</v>
      </c>
      <c r="B13" s="153" t="s">
        <v>497</v>
      </c>
      <c r="C13" s="594">
        <v>1481.53</v>
      </c>
      <c r="D13" s="596">
        <v>144657.4</v>
      </c>
      <c r="E13" s="594"/>
      <c r="F13" s="594"/>
      <c r="G13" s="594"/>
      <c r="H13" s="594"/>
      <c r="I13" s="594"/>
      <c r="J13" s="594">
        <f>SUM(C13:I13)</f>
        <v>146138.93</v>
      </c>
    </row>
    <row r="14" spans="1:10">
      <c r="A14" s="149" t="s">
        <v>341</v>
      </c>
      <c r="B14" s="154" t="s">
        <v>477</v>
      </c>
      <c r="C14" s="594"/>
      <c r="D14" s="596">
        <v>51006.2</v>
      </c>
      <c r="E14" s="594"/>
      <c r="F14" s="594"/>
      <c r="G14" s="594"/>
      <c r="H14" s="594"/>
      <c r="I14" s="594"/>
      <c r="J14" s="597">
        <f>SUM(C14:I14)</f>
        <v>51006.2</v>
      </c>
    </row>
    <row r="15" spans="1:10" ht="24">
      <c r="A15" s="149" t="s">
        <v>342</v>
      </c>
      <c r="B15" s="154" t="s">
        <v>478</v>
      </c>
      <c r="C15" s="594">
        <v>1481.53</v>
      </c>
      <c r="D15" s="596">
        <v>93651.199999999997</v>
      </c>
      <c r="E15" s="594"/>
      <c r="F15" s="594"/>
      <c r="G15" s="594"/>
      <c r="H15" s="594"/>
      <c r="I15" s="594"/>
      <c r="J15" s="594">
        <f>SUM(C15:I15)</f>
        <v>95132.73</v>
      </c>
    </row>
    <row r="16" spans="1:10" ht="24">
      <c r="A16" s="149" t="s">
        <v>507</v>
      </c>
      <c r="B16" s="153" t="s">
        <v>479</v>
      </c>
      <c r="C16" s="594"/>
      <c r="D16" s="595">
        <v>-140428.49</v>
      </c>
      <c r="E16" s="594"/>
      <c r="F16" s="594"/>
      <c r="G16" s="594"/>
      <c r="H16" s="594"/>
      <c r="I16" s="594"/>
      <c r="J16" s="597">
        <f>SUM(C16:I16)</f>
        <v>-140428.49</v>
      </c>
    </row>
    <row r="17" spans="1:10">
      <c r="A17" s="149" t="s">
        <v>343</v>
      </c>
      <c r="B17" s="154" t="s">
        <v>480</v>
      </c>
      <c r="C17" s="598"/>
      <c r="D17" s="599"/>
      <c r="E17" s="598"/>
      <c r="F17" s="598"/>
      <c r="G17" s="598"/>
      <c r="H17" s="598"/>
      <c r="I17" s="598"/>
      <c r="J17" s="598"/>
    </row>
    <row r="18" spans="1:10">
      <c r="A18" s="149" t="s">
        <v>344</v>
      </c>
      <c r="B18" s="154" t="s">
        <v>481</v>
      </c>
      <c r="C18" s="598"/>
      <c r="D18" s="599"/>
      <c r="E18" s="598"/>
      <c r="F18" s="598"/>
      <c r="G18" s="598"/>
      <c r="H18" s="598"/>
      <c r="I18" s="598"/>
      <c r="J18" s="598"/>
    </row>
    <row r="19" spans="1:10">
      <c r="A19" s="149" t="s">
        <v>465</v>
      </c>
      <c r="B19" s="154" t="s">
        <v>482</v>
      </c>
      <c r="C19" s="598"/>
      <c r="D19" s="599">
        <v>-140428.49</v>
      </c>
      <c r="E19" s="598"/>
      <c r="F19" s="598"/>
      <c r="G19" s="598"/>
      <c r="H19" s="598"/>
      <c r="I19" s="598"/>
      <c r="J19" s="620">
        <f>SUM(C19:I19)</f>
        <v>-140428.49</v>
      </c>
    </row>
    <row r="20" spans="1:10">
      <c r="A20" s="149" t="s">
        <v>466</v>
      </c>
      <c r="B20" s="154" t="s">
        <v>483</v>
      </c>
      <c r="C20" s="598"/>
      <c r="D20" s="599"/>
      <c r="E20" s="598"/>
      <c r="F20" s="598"/>
      <c r="G20" s="598"/>
      <c r="H20" s="598"/>
      <c r="I20" s="598"/>
      <c r="J20" s="598"/>
    </row>
    <row r="21" spans="1:10">
      <c r="A21" s="149" t="s">
        <v>508</v>
      </c>
      <c r="B21" s="153" t="s">
        <v>484</v>
      </c>
      <c r="C21" s="600">
        <v>-1481.53</v>
      </c>
      <c r="D21" s="600">
        <v>1481.53</v>
      </c>
      <c r="E21" s="600"/>
      <c r="F21" s="600"/>
      <c r="G21" s="600"/>
      <c r="H21" s="600"/>
      <c r="I21" s="600"/>
      <c r="J21" s="600">
        <f>SUM(C21:I21)</f>
        <v>0</v>
      </c>
    </row>
    <row r="22" spans="1:10" ht="24" customHeight="1">
      <c r="A22" s="480" t="s">
        <v>509</v>
      </c>
      <c r="B22" s="155" t="s">
        <v>485</v>
      </c>
      <c r="C22" s="601">
        <v>0</v>
      </c>
      <c r="D22" s="600">
        <v>130467.82</v>
      </c>
      <c r="E22" s="600"/>
      <c r="F22" s="600"/>
      <c r="G22" s="600"/>
      <c r="H22" s="600"/>
      <c r="I22" s="600"/>
      <c r="J22" s="600">
        <f>SUM(C22:I22)</f>
        <v>130467.82</v>
      </c>
    </row>
    <row r="23" spans="1:10" ht="24">
      <c r="A23" s="149" t="s">
        <v>510</v>
      </c>
      <c r="B23" s="156" t="s">
        <v>486</v>
      </c>
      <c r="C23" s="600"/>
      <c r="D23" s="600"/>
      <c r="E23" s="600"/>
      <c r="F23" s="600"/>
      <c r="G23" s="600"/>
      <c r="H23" s="600"/>
      <c r="I23" s="600"/>
      <c r="J23" s="600"/>
    </row>
    <row r="24" spans="1:10" ht="36">
      <c r="A24" s="149" t="s">
        <v>511</v>
      </c>
      <c r="B24" s="156" t="s">
        <v>487</v>
      </c>
      <c r="C24" s="600"/>
      <c r="D24" s="600"/>
      <c r="E24" s="600"/>
      <c r="F24" s="600"/>
      <c r="G24" s="600"/>
      <c r="H24" s="600"/>
      <c r="I24" s="600"/>
      <c r="J24" s="600"/>
    </row>
    <row r="25" spans="1:10" ht="24">
      <c r="A25" s="149" t="s">
        <v>512</v>
      </c>
      <c r="B25" s="157" t="s">
        <v>498</v>
      </c>
      <c r="C25" s="600"/>
      <c r="D25" s="600"/>
      <c r="E25" s="600"/>
      <c r="F25" s="600"/>
      <c r="G25" s="600"/>
      <c r="H25" s="600"/>
      <c r="I25" s="600"/>
      <c r="J25" s="600"/>
    </row>
    <row r="26" spans="1:10" ht="24">
      <c r="A26" s="149" t="s">
        <v>513</v>
      </c>
      <c r="B26" s="157" t="s">
        <v>499</v>
      </c>
      <c r="C26" s="600"/>
      <c r="D26" s="600"/>
      <c r="E26" s="600"/>
      <c r="F26" s="600"/>
      <c r="G26" s="600"/>
      <c r="H26" s="600"/>
      <c r="I26" s="600"/>
      <c r="J26" s="600"/>
    </row>
    <row r="27" spans="1:10" ht="48">
      <c r="A27" s="149" t="s">
        <v>514</v>
      </c>
      <c r="B27" s="157" t="s">
        <v>488</v>
      </c>
      <c r="C27" s="600"/>
      <c r="D27" s="600"/>
      <c r="E27" s="600"/>
      <c r="F27" s="600"/>
      <c r="G27" s="600"/>
      <c r="H27" s="600"/>
      <c r="I27" s="600"/>
      <c r="J27" s="600"/>
    </row>
    <row r="28" spans="1:10">
      <c r="A28" s="149" t="s">
        <v>489</v>
      </c>
      <c r="B28" s="158" t="s">
        <v>480</v>
      </c>
      <c r="C28" s="600"/>
      <c r="D28" s="600"/>
      <c r="E28" s="600"/>
      <c r="F28" s="600"/>
      <c r="G28" s="600"/>
      <c r="H28" s="600"/>
      <c r="I28" s="600"/>
      <c r="J28" s="600"/>
    </row>
    <row r="29" spans="1:10">
      <c r="A29" s="149" t="s">
        <v>490</v>
      </c>
      <c r="B29" s="158" t="s">
        <v>481</v>
      </c>
      <c r="C29" s="600"/>
      <c r="D29" s="600"/>
      <c r="E29" s="600"/>
      <c r="F29" s="600"/>
      <c r="G29" s="600"/>
      <c r="H29" s="600"/>
      <c r="I29" s="600"/>
      <c r="J29" s="600"/>
    </row>
    <row r="30" spans="1:10">
      <c r="A30" s="149" t="s">
        <v>491</v>
      </c>
      <c r="B30" s="158" t="s">
        <v>482</v>
      </c>
      <c r="C30" s="600"/>
      <c r="D30" s="600"/>
      <c r="E30" s="600"/>
      <c r="F30" s="600"/>
      <c r="G30" s="600"/>
      <c r="H30" s="600"/>
      <c r="I30" s="600"/>
      <c r="J30" s="600"/>
    </row>
    <row r="31" spans="1:10">
      <c r="A31" s="149" t="s">
        <v>492</v>
      </c>
      <c r="B31" s="158" t="s">
        <v>483</v>
      </c>
      <c r="C31" s="600"/>
      <c r="D31" s="600"/>
      <c r="E31" s="600"/>
      <c r="F31" s="600"/>
      <c r="G31" s="600"/>
      <c r="H31" s="600"/>
      <c r="I31" s="600"/>
      <c r="J31" s="600"/>
    </row>
    <row r="32" spans="1:10">
      <c r="A32" s="149" t="s">
        <v>515</v>
      </c>
      <c r="B32" s="157" t="s">
        <v>493</v>
      </c>
      <c r="C32" s="600"/>
      <c r="D32" s="600"/>
      <c r="E32" s="600"/>
      <c r="F32" s="600"/>
      <c r="G32" s="600"/>
      <c r="H32" s="600"/>
      <c r="I32" s="600"/>
      <c r="J32" s="600"/>
    </row>
    <row r="33" spans="1:10" ht="27.75" customHeight="1">
      <c r="A33" s="480" t="s">
        <v>516</v>
      </c>
      <c r="B33" s="159" t="s">
        <v>500</v>
      </c>
      <c r="C33" s="600"/>
      <c r="D33" s="600"/>
      <c r="E33" s="600"/>
      <c r="F33" s="600"/>
      <c r="G33" s="600"/>
      <c r="H33" s="600"/>
      <c r="I33" s="600"/>
      <c r="J33" s="600"/>
    </row>
    <row r="34" spans="1:10" ht="24">
      <c r="A34" s="480" t="s">
        <v>517</v>
      </c>
      <c r="B34" s="159" t="s">
        <v>501</v>
      </c>
      <c r="C34" s="600">
        <v>0</v>
      </c>
      <c r="D34" s="600">
        <v>130467.82</v>
      </c>
      <c r="E34" s="600"/>
      <c r="F34" s="600"/>
      <c r="G34" s="600"/>
      <c r="H34" s="600"/>
      <c r="I34" s="600"/>
      <c r="J34" s="600">
        <f>SUM(C34:I34)</f>
        <v>130467.82</v>
      </c>
    </row>
    <row r="35" spans="1:10" ht="24">
      <c r="A35" s="480" t="s">
        <v>518</v>
      </c>
      <c r="B35" s="159" t="s">
        <v>494</v>
      </c>
      <c r="C35" s="600">
        <v>0</v>
      </c>
      <c r="D35" s="600">
        <v>124757.38</v>
      </c>
      <c r="E35" s="600"/>
      <c r="F35" s="600"/>
      <c r="G35" s="600"/>
      <c r="H35" s="600"/>
      <c r="I35" s="600"/>
      <c r="J35" s="600">
        <f>SUM(C35:I35)</f>
        <v>124757.38</v>
      </c>
    </row>
    <row r="36" spans="1:10" ht="15" customHeight="1">
      <c r="A36" s="160"/>
      <c r="B36" s="160"/>
      <c r="C36" s="146"/>
      <c r="D36" s="146"/>
      <c r="E36" s="161" t="s">
        <v>495</v>
      </c>
      <c r="F36" s="146"/>
      <c r="G36" s="146"/>
      <c r="H36" s="146"/>
      <c r="I36" s="146"/>
      <c r="J36" s="146"/>
    </row>
    <row r="37" spans="1:10" ht="12.75" customHeight="1">
      <c r="A37" s="848" t="s">
        <v>496</v>
      </c>
      <c r="B37" s="848"/>
      <c r="C37" s="848"/>
      <c r="D37" s="848"/>
      <c r="E37" s="848"/>
      <c r="F37" s="848"/>
      <c r="G37" s="848"/>
      <c r="H37" s="146"/>
      <c r="I37" s="146"/>
      <c r="J37" s="146"/>
    </row>
    <row r="38" spans="1:10">
      <c r="A38" s="146"/>
      <c r="B38" s="146"/>
      <c r="C38" s="146"/>
      <c r="D38" s="146"/>
      <c r="E38" s="146"/>
      <c r="F38" s="146"/>
      <c r="G38" s="146"/>
      <c r="H38" s="146"/>
      <c r="I38" s="146"/>
      <c r="J38" s="146"/>
    </row>
    <row r="40" spans="1:10">
      <c r="B40" s="532" t="s">
        <v>802</v>
      </c>
      <c r="C40" s="98"/>
      <c r="D40" s="98"/>
      <c r="E40" s="98"/>
      <c r="F40" s="532" t="s">
        <v>803</v>
      </c>
      <c r="H40" s="98"/>
    </row>
    <row r="41" spans="1:10">
      <c r="B41" s="98"/>
      <c r="C41" s="98"/>
      <c r="D41" s="98"/>
      <c r="E41" s="98"/>
      <c r="F41" s="98"/>
      <c r="H41" s="98"/>
    </row>
    <row r="42" spans="1:10">
      <c r="B42" s="532" t="s">
        <v>804</v>
      </c>
      <c r="C42" s="98"/>
      <c r="D42" s="98"/>
      <c r="E42" s="98"/>
      <c r="F42" s="532" t="s">
        <v>805</v>
      </c>
      <c r="H42" s="98"/>
    </row>
  </sheetData>
  <mergeCells count="11">
    <mergeCell ref="A37:G37"/>
    <mergeCell ref="A5:J5"/>
    <mergeCell ref="A7:J7"/>
    <mergeCell ref="A9:A10"/>
    <mergeCell ref="B9:B10"/>
    <mergeCell ref="C9:C10"/>
    <mergeCell ref="D9:D10"/>
    <mergeCell ref="E9:F9"/>
    <mergeCell ref="G9:H9"/>
    <mergeCell ref="I9:I10"/>
    <mergeCell ref="J9:J10"/>
  </mergeCells>
  <pageMargins left="0.25" right="0.25"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9"/>
  <sheetViews>
    <sheetView workbookViewId="0">
      <selection activeCell="C3" sqref="C3"/>
    </sheetView>
  </sheetViews>
  <sheetFormatPr defaultColWidth="9.140625" defaultRowHeight="12.75"/>
  <cols>
    <col min="1" max="1" width="5.5703125" style="474" customWidth="1"/>
    <col min="2" max="2" width="1.85546875" style="474" customWidth="1"/>
    <col min="3" max="3" width="57.85546875" style="474" customWidth="1"/>
    <col min="4" max="5" width="15.7109375" style="474" customWidth="1"/>
    <col min="6" max="16384" width="9.140625" style="474"/>
  </cols>
  <sheetData>
    <row r="1" spans="1:5">
      <c r="C1" s="148" t="s">
        <v>799</v>
      </c>
      <c r="D1" s="148"/>
      <c r="E1" s="148"/>
    </row>
    <row r="2" spans="1:5">
      <c r="C2" s="148" t="s">
        <v>808</v>
      </c>
      <c r="D2" s="148"/>
      <c r="E2" s="148"/>
    </row>
    <row r="3" spans="1:5">
      <c r="C3" s="530">
        <v>44267</v>
      </c>
      <c r="D3" s="148"/>
      <c r="E3" s="148"/>
    </row>
    <row r="4" spans="1:5">
      <c r="C4" s="858" t="s">
        <v>830</v>
      </c>
      <c r="D4" s="858"/>
      <c r="E4" s="858"/>
    </row>
    <row r="5" spans="1:5" ht="13.9" customHeight="1">
      <c r="A5" s="134"/>
      <c r="B5" s="134"/>
      <c r="C5" s="473" t="s">
        <v>828</v>
      </c>
      <c r="D5" s="475"/>
      <c r="E5" s="475"/>
    </row>
    <row r="6" spans="1:5" ht="13.9" customHeight="1">
      <c r="A6" s="134"/>
      <c r="B6" s="135"/>
      <c r="C6" s="34" t="s">
        <v>829</v>
      </c>
      <c r="D6" s="465"/>
      <c r="E6" s="465"/>
    </row>
    <row r="7" spans="1:5" ht="14.25">
      <c r="A7" s="134"/>
      <c r="B7" s="134"/>
      <c r="C7" s="134"/>
      <c r="D7" s="134"/>
      <c r="E7" s="134"/>
    </row>
    <row r="8" spans="1:5" ht="33" customHeight="1">
      <c r="A8" s="859" t="s">
        <v>448</v>
      </c>
      <c r="B8" s="859"/>
      <c r="C8" s="859"/>
      <c r="D8" s="859"/>
      <c r="E8" s="859"/>
    </row>
    <row r="9" spans="1:5" ht="12.75" customHeight="1">
      <c r="A9" s="476"/>
      <c r="B9" s="476"/>
      <c r="C9" s="476"/>
      <c r="D9" s="476"/>
      <c r="E9" s="476"/>
    </row>
    <row r="10" spans="1:5" ht="14.25">
      <c r="A10" s="860" t="s">
        <v>449</v>
      </c>
      <c r="B10" s="860"/>
      <c r="C10" s="860"/>
      <c r="D10" s="860"/>
      <c r="E10" s="860"/>
    </row>
    <row r="11" spans="1:5" ht="14.25">
      <c r="A11" s="134"/>
      <c r="B11" s="134"/>
      <c r="C11" s="535" t="s">
        <v>827</v>
      </c>
      <c r="E11" s="134"/>
    </row>
    <row r="12" spans="1:5" ht="74.25" customHeight="1">
      <c r="A12" s="477" t="s">
        <v>502</v>
      </c>
      <c r="B12" s="861" t="s">
        <v>352</v>
      </c>
      <c r="C12" s="862"/>
      <c r="D12" s="477" t="s">
        <v>540</v>
      </c>
      <c r="E12" s="477" t="s">
        <v>541</v>
      </c>
    </row>
    <row r="13" spans="1:5" ht="15">
      <c r="A13" s="479">
        <v>1</v>
      </c>
      <c r="B13" s="863">
        <v>2</v>
      </c>
      <c r="C13" s="864"/>
      <c r="D13" s="479">
        <v>3</v>
      </c>
      <c r="E13" s="136">
        <v>4</v>
      </c>
    </row>
    <row r="14" spans="1:5" ht="14.25">
      <c r="A14" s="477" t="s">
        <v>503</v>
      </c>
      <c r="B14" s="855" t="s">
        <v>450</v>
      </c>
      <c r="C14" s="856"/>
      <c r="D14" s="137">
        <v>3365.71</v>
      </c>
      <c r="E14" s="137">
        <v>3786.46</v>
      </c>
    </row>
    <row r="15" spans="1:5" ht="15">
      <c r="A15" s="479" t="s">
        <v>339</v>
      </c>
      <c r="B15" s="138"/>
      <c r="C15" s="139" t="s">
        <v>451</v>
      </c>
      <c r="D15" s="140">
        <v>151.88</v>
      </c>
      <c r="E15" s="536">
        <v>149</v>
      </c>
    </row>
    <row r="16" spans="1:5" ht="29.25" customHeight="1">
      <c r="A16" s="479" t="s">
        <v>340</v>
      </c>
      <c r="B16" s="138"/>
      <c r="C16" s="139" t="s">
        <v>452</v>
      </c>
      <c r="D16" s="140"/>
      <c r="E16" s="140"/>
    </row>
    <row r="17" spans="1:7" ht="15">
      <c r="A17" s="141" t="s">
        <v>303</v>
      </c>
      <c r="B17" s="138"/>
      <c r="C17" s="139" t="s">
        <v>453</v>
      </c>
      <c r="D17" s="140"/>
      <c r="E17" s="140"/>
    </row>
    <row r="18" spans="1:7" ht="15">
      <c r="A18" s="141" t="s">
        <v>431</v>
      </c>
      <c r="B18" s="142"/>
      <c r="C18" s="143" t="s">
        <v>454</v>
      </c>
      <c r="D18" s="140"/>
      <c r="E18" s="140"/>
    </row>
    <row r="19" spans="1:7" ht="15">
      <c r="A19" s="141" t="s">
        <v>433</v>
      </c>
      <c r="B19" s="138"/>
      <c r="C19" s="139" t="s">
        <v>455</v>
      </c>
      <c r="D19" s="140"/>
      <c r="E19" s="140"/>
    </row>
    <row r="20" spans="1:7" ht="15">
      <c r="A20" s="141" t="s">
        <v>434</v>
      </c>
      <c r="B20" s="138"/>
      <c r="C20" s="139" t="s">
        <v>456</v>
      </c>
      <c r="D20" s="140"/>
      <c r="E20" s="140"/>
    </row>
    <row r="21" spans="1:7" ht="30">
      <c r="A21" s="479" t="s">
        <v>457</v>
      </c>
      <c r="B21" s="138"/>
      <c r="C21" s="139" t="s">
        <v>458</v>
      </c>
      <c r="D21" s="140"/>
      <c r="E21" s="140"/>
    </row>
    <row r="22" spans="1:7" ht="15">
      <c r="A22" s="141" t="s">
        <v>459</v>
      </c>
      <c r="B22" s="138"/>
      <c r="C22" s="139" t="s">
        <v>460</v>
      </c>
      <c r="D22" s="140">
        <v>3213.83</v>
      </c>
      <c r="E22" s="140">
        <v>3637.46</v>
      </c>
    </row>
    <row r="23" spans="1:7" ht="14.25">
      <c r="A23" s="477" t="s">
        <v>505</v>
      </c>
      <c r="B23" s="855" t="s">
        <v>461</v>
      </c>
      <c r="C23" s="856"/>
      <c r="D23" s="137"/>
      <c r="E23" s="137"/>
    </row>
    <row r="24" spans="1:7" ht="16.5" customHeight="1">
      <c r="A24" s="477" t="s">
        <v>507</v>
      </c>
      <c r="B24" s="855" t="s">
        <v>462</v>
      </c>
      <c r="C24" s="856"/>
      <c r="D24" s="137">
        <f>SUM(D15:D23)</f>
        <v>3365.71</v>
      </c>
      <c r="E24" s="137">
        <v>3786.46</v>
      </c>
    </row>
    <row r="25" spans="1:7">
      <c r="C25" s="857" t="s">
        <v>351</v>
      </c>
      <c r="D25" s="857"/>
      <c r="E25" s="857"/>
    </row>
    <row r="27" spans="1:7">
      <c r="C27" s="532" t="s">
        <v>802</v>
      </c>
      <c r="D27" s="532" t="s">
        <v>803</v>
      </c>
      <c r="E27" s="98"/>
      <c r="F27" s="98"/>
      <c r="G27" s="98"/>
    </row>
    <row r="28" spans="1:7">
      <c r="C28" s="98"/>
      <c r="D28" s="98"/>
      <c r="E28" s="98"/>
      <c r="F28" s="98"/>
      <c r="G28" s="98"/>
    </row>
    <row r="29" spans="1:7">
      <c r="C29" s="532" t="s">
        <v>804</v>
      </c>
      <c r="D29" s="532" t="s">
        <v>805</v>
      </c>
      <c r="E29" s="98"/>
      <c r="F29" s="98"/>
      <c r="G29" s="98"/>
    </row>
  </sheetData>
  <mergeCells count="9">
    <mergeCell ref="B23:C23"/>
    <mergeCell ref="B24:C24"/>
    <mergeCell ref="C25:E25"/>
    <mergeCell ref="C4:E4"/>
    <mergeCell ref="A8:E8"/>
    <mergeCell ref="A10:E10"/>
    <mergeCell ref="B12:C12"/>
    <mergeCell ref="B13:C13"/>
    <mergeCell ref="B14:C14"/>
  </mergeCells>
  <pageMargins left="0.25" right="0.25"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8"/>
  <sheetViews>
    <sheetView workbookViewId="0">
      <selection activeCell="C5" sqref="C5"/>
    </sheetView>
  </sheetViews>
  <sheetFormatPr defaultColWidth="9.140625" defaultRowHeight="12.75"/>
  <cols>
    <col min="1" max="1" width="5.42578125" style="3" customWidth="1"/>
    <col min="2" max="2" width="1.85546875" style="3" customWidth="1"/>
    <col min="3" max="3" width="33.140625" style="3" customWidth="1"/>
    <col min="4" max="4" width="10.28515625" style="3" customWidth="1"/>
    <col min="5" max="5" width="10.7109375" style="3" customWidth="1"/>
    <col min="6" max="6" width="8.85546875" style="3" customWidth="1"/>
    <col min="7" max="7" width="11" style="3" customWidth="1"/>
    <col min="8" max="9" width="9.5703125" style="3" customWidth="1"/>
    <col min="10" max="16384" width="9.140625" style="3"/>
  </cols>
  <sheetData>
    <row r="1" spans="1:9">
      <c r="C1" s="148" t="s">
        <v>799</v>
      </c>
    </row>
    <row r="2" spans="1:9">
      <c r="C2" s="148" t="s">
        <v>808</v>
      </c>
    </row>
    <row r="3" spans="1:9">
      <c r="C3" s="530">
        <v>44267</v>
      </c>
    </row>
    <row r="4" spans="1:9">
      <c r="F4" s="858" t="s">
        <v>815</v>
      </c>
      <c r="G4" s="858"/>
      <c r="H4" s="858"/>
    </row>
    <row r="5" spans="1:9">
      <c r="F5" s="867" t="s">
        <v>28</v>
      </c>
      <c r="G5" s="867"/>
      <c r="H5" s="867"/>
      <c r="I5" s="867"/>
    </row>
    <row r="6" spans="1:9">
      <c r="B6" s="466"/>
      <c r="F6" s="3" t="s">
        <v>531</v>
      </c>
    </row>
    <row r="8" spans="1:9" ht="32.25" customHeight="1">
      <c r="A8" s="868" t="s">
        <v>104</v>
      </c>
      <c r="B8" s="868"/>
      <c r="C8" s="868"/>
      <c r="D8" s="868"/>
      <c r="E8" s="868"/>
      <c r="F8" s="868"/>
      <c r="G8" s="868"/>
      <c r="H8" s="868"/>
      <c r="I8" s="868"/>
    </row>
    <row r="9" spans="1:9" ht="12.75" customHeight="1">
      <c r="A9" s="471"/>
      <c r="B9" s="471"/>
      <c r="C9" s="471"/>
      <c r="D9" s="471"/>
      <c r="E9" s="471"/>
      <c r="F9" s="471"/>
      <c r="G9" s="471"/>
      <c r="H9" s="471"/>
      <c r="I9" s="471"/>
    </row>
    <row r="10" spans="1:9" ht="31.5" customHeight="1">
      <c r="A10" s="868" t="s">
        <v>105</v>
      </c>
      <c r="B10" s="868"/>
      <c r="C10" s="868"/>
      <c r="D10" s="868"/>
      <c r="E10" s="868"/>
      <c r="F10" s="868"/>
      <c r="G10" s="868"/>
      <c r="H10" s="868"/>
      <c r="I10" s="868"/>
    </row>
    <row r="11" spans="1:9">
      <c r="F11" s="550" t="s">
        <v>810</v>
      </c>
    </row>
    <row r="12" spans="1:9" ht="25.5" customHeight="1">
      <c r="A12" s="869" t="s">
        <v>502</v>
      </c>
      <c r="B12" s="870" t="s">
        <v>352</v>
      </c>
      <c r="C12" s="871"/>
      <c r="D12" s="869" t="s">
        <v>540</v>
      </c>
      <c r="E12" s="869"/>
      <c r="F12" s="869"/>
      <c r="G12" s="869" t="s">
        <v>541</v>
      </c>
      <c r="H12" s="869"/>
      <c r="I12" s="869"/>
    </row>
    <row r="13" spans="1:9" ht="105.75" customHeight="1">
      <c r="A13" s="869"/>
      <c r="B13" s="872"/>
      <c r="C13" s="873"/>
      <c r="D13" s="9" t="s">
        <v>32</v>
      </c>
      <c r="E13" s="9" t="s">
        <v>33</v>
      </c>
      <c r="F13" s="9" t="s">
        <v>34</v>
      </c>
      <c r="G13" s="9" t="s">
        <v>32</v>
      </c>
      <c r="H13" s="9" t="s">
        <v>33</v>
      </c>
      <c r="I13" s="9" t="s">
        <v>34</v>
      </c>
    </row>
    <row r="14" spans="1:9">
      <c r="A14" s="9">
        <v>1</v>
      </c>
      <c r="B14" s="874">
        <v>2</v>
      </c>
      <c r="C14" s="875"/>
      <c r="D14" s="9">
        <v>3</v>
      </c>
      <c r="E14" s="9">
        <v>4</v>
      </c>
      <c r="F14" s="9">
        <v>5</v>
      </c>
      <c r="G14" s="9">
        <v>6</v>
      </c>
      <c r="H14" s="9">
        <v>7</v>
      </c>
      <c r="I14" s="9">
        <v>8</v>
      </c>
    </row>
    <row r="15" spans="1:9" ht="25.5" customHeight="1">
      <c r="A15" s="478" t="s">
        <v>503</v>
      </c>
      <c r="B15" s="825" t="s">
        <v>35</v>
      </c>
      <c r="C15" s="876"/>
      <c r="D15" s="9">
        <v>214128.43</v>
      </c>
      <c r="E15" s="9">
        <v>214053.15</v>
      </c>
      <c r="F15" s="9"/>
      <c r="G15" s="9">
        <v>129189.93</v>
      </c>
      <c r="H15" s="9">
        <v>129113.62</v>
      </c>
      <c r="I15" s="9"/>
    </row>
    <row r="16" spans="1:9" ht="15" customHeight="1">
      <c r="A16" s="9" t="s">
        <v>36</v>
      </c>
      <c r="B16" s="877" t="s">
        <v>37</v>
      </c>
      <c r="C16" s="878"/>
      <c r="D16" s="9">
        <v>607.77</v>
      </c>
      <c r="E16" s="9">
        <v>607.77</v>
      </c>
      <c r="F16" s="9"/>
      <c r="G16" s="9"/>
      <c r="H16" s="9"/>
      <c r="I16" s="9"/>
    </row>
    <row r="17" spans="1:9" ht="12.95" customHeight="1">
      <c r="A17" s="9" t="s">
        <v>340</v>
      </c>
      <c r="B17" s="656" t="s">
        <v>38</v>
      </c>
      <c r="C17" s="835"/>
      <c r="D17" s="102"/>
      <c r="E17" s="102"/>
      <c r="F17" s="102"/>
      <c r="G17" s="102"/>
      <c r="H17" s="102"/>
      <c r="I17" s="102"/>
    </row>
    <row r="18" spans="1:9" ht="12.95" customHeight="1">
      <c r="A18" s="9" t="s">
        <v>39</v>
      </c>
      <c r="B18" s="489"/>
      <c r="C18" s="488" t="s">
        <v>40</v>
      </c>
      <c r="D18" s="8"/>
      <c r="E18" s="8"/>
      <c r="F18" s="8"/>
      <c r="G18" s="8"/>
      <c r="H18" s="8"/>
      <c r="I18" s="8"/>
    </row>
    <row r="19" spans="1:9" ht="12.95" customHeight="1">
      <c r="A19" s="9" t="s">
        <v>41</v>
      </c>
      <c r="B19" s="489"/>
      <c r="C19" s="488" t="s">
        <v>42</v>
      </c>
      <c r="D19" s="8"/>
      <c r="E19" s="8"/>
      <c r="F19" s="8"/>
      <c r="G19" s="8"/>
      <c r="H19" s="8"/>
      <c r="I19" s="8"/>
    </row>
    <row r="20" spans="1:9" ht="25.5" customHeight="1">
      <c r="A20" s="9" t="s">
        <v>303</v>
      </c>
      <c r="B20" s="656" t="s">
        <v>43</v>
      </c>
      <c r="C20" s="835"/>
      <c r="D20" s="102">
        <v>210876.51</v>
      </c>
      <c r="E20" s="102">
        <v>210870.36</v>
      </c>
      <c r="F20" s="102"/>
      <c r="G20" s="102">
        <v>129113.62</v>
      </c>
      <c r="H20" s="551">
        <v>129113.62</v>
      </c>
      <c r="I20" s="102"/>
    </row>
    <row r="21" spans="1:9" ht="12.95" customHeight="1">
      <c r="A21" s="9" t="s">
        <v>44</v>
      </c>
      <c r="B21" s="489"/>
      <c r="C21" s="488" t="s">
        <v>45</v>
      </c>
      <c r="D21" s="8"/>
      <c r="E21" s="8"/>
      <c r="F21" s="8"/>
      <c r="G21" s="8"/>
      <c r="H21" s="8"/>
      <c r="I21" s="8"/>
    </row>
    <row r="22" spans="1:9" ht="12.95" customHeight="1">
      <c r="A22" s="9" t="s">
        <v>46</v>
      </c>
      <c r="B22" s="489"/>
      <c r="C22" s="488" t="s">
        <v>47</v>
      </c>
      <c r="D22" s="8"/>
      <c r="E22" s="8"/>
      <c r="F22" s="8"/>
      <c r="G22" s="8"/>
      <c r="H22" s="8"/>
      <c r="I22" s="8"/>
    </row>
    <row r="23" spans="1:9" ht="12.95" customHeight="1">
      <c r="A23" s="9" t="s">
        <v>48</v>
      </c>
      <c r="B23" s="489"/>
      <c r="C23" s="488" t="s">
        <v>49</v>
      </c>
      <c r="D23" s="8">
        <v>210876.51</v>
      </c>
      <c r="E23" s="8">
        <v>210870.36</v>
      </c>
      <c r="F23" s="8"/>
      <c r="G23" s="8">
        <v>129113.62</v>
      </c>
      <c r="H23" s="8">
        <v>19113.62</v>
      </c>
      <c r="I23" s="8"/>
    </row>
    <row r="24" spans="1:9" ht="12.95" customHeight="1">
      <c r="A24" s="9" t="s">
        <v>50</v>
      </c>
      <c r="B24" s="489"/>
      <c r="C24" s="488" t="s">
        <v>51</v>
      </c>
      <c r="D24" s="8"/>
      <c r="E24" s="8"/>
      <c r="F24" s="8"/>
      <c r="G24" s="8"/>
      <c r="H24" s="8"/>
      <c r="I24" s="8"/>
    </row>
    <row r="25" spans="1:9" ht="12.95" customHeight="1">
      <c r="A25" s="9" t="s">
        <v>52</v>
      </c>
      <c r="B25" s="489"/>
      <c r="C25" s="488" t="s">
        <v>374</v>
      </c>
      <c r="D25" s="8"/>
      <c r="E25" s="8"/>
      <c r="F25" s="8"/>
      <c r="G25" s="8"/>
      <c r="H25" s="8"/>
      <c r="I25" s="8"/>
    </row>
    <row r="26" spans="1:9" ht="25.5" customHeight="1">
      <c r="A26" s="9" t="s">
        <v>431</v>
      </c>
      <c r="B26" s="656" t="s">
        <v>53</v>
      </c>
      <c r="C26" s="835"/>
      <c r="D26" s="102"/>
      <c r="E26" s="102"/>
      <c r="F26" s="102"/>
      <c r="G26" s="102"/>
      <c r="H26" s="102"/>
      <c r="I26" s="102"/>
    </row>
    <row r="27" spans="1:9" ht="12.95" customHeight="1">
      <c r="A27" s="9" t="s">
        <v>433</v>
      </c>
      <c r="B27" s="656" t="s">
        <v>569</v>
      </c>
      <c r="C27" s="835"/>
      <c r="D27" s="102">
        <v>2575.02</v>
      </c>
      <c r="E27" s="102">
        <v>2575.02</v>
      </c>
      <c r="F27" s="102"/>
      <c r="G27" s="102"/>
      <c r="H27" s="102"/>
      <c r="I27" s="102"/>
    </row>
    <row r="28" spans="1:9" ht="12.95" customHeight="1">
      <c r="A28" s="9" t="s">
        <v>54</v>
      </c>
      <c r="B28" s="489"/>
      <c r="C28" s="488" t="s">
        <v>55</v>
      </c>
      <c r="D28" s="8"/>
      <c r="E28" s="8"/>
      <c r="F28" s="8"/>
      <c r="G28" s="8"/>
      <c r="H28" s="8"/>
      <c r="I28" s="8"/>
    </row>
    <row r="29" spans="1:9" ht="12.95" customHeight="1">
      <c r="A29" s="9" t="s">
        <v>56</v>
      </c>
      <c r="B29" s="489"/>
      <c r="C29" s="488" t="s">
        <v>374</v>
      </c>
      <c r="D29" s="8">
        <v>2575.02</v>
      </c>
      <c r="E29" s="8">
        <v>2575.02</v>
      </c>
      <c r="F29" s="8"/>
      <c r="G29" s="8"/>
      <c r="H29" s="8"/>
      <c r="I29" s="8"/>
    </row>
    <row r="30" spans="1:9" ht="12.95" customHeight="1">
      <c r="A30" s="9" t="s">
        <v>434</v>
      </c>
      <c r="B30" s="656" t="s">
        <v>571</v>
      </c>
      <c r="C30" s="835"/>
      <c r="D30" s="102">
        <v>69.13</v>
      </c>
      <c r="E30" s="102"/>
      <c r="F30" s="102"/>
      <c r="G30" s="102">
        <v>76.31</v>
      </c>
      <c r="H30" s="102"/>
      <c r="I30" s="102"/>
    </row>
    <row r="31" spans="1:9" ht="38.25" customHeight="1">
      <c r="A31" s="478" t="s">
        <v>505</v>
      </c>
      <c r="B31" s="825" t="s">
        <v>106</v>
      </c>
      <c r="C31" s="865"/>
      <c r="D31" s="102"/>
      <c r="E31" s="102"/>
      <c r="F31" s="102"/>
      <c r="G31" s="102"/>
      <c r="H31" s="102"/>
      <c r="I31" s="102"/>
    </row>
    <row r="32" spans="1:9" ht="25.5" customHeight="1">
      <c r="A32" s="478" t="s">
        <v>507</v>
      </c>
      <c r="B32" s="828" t="s">
        <v>107</v>
      </c>
      <c r="C32" s="828"/>
      <c r="D32" s="102">
        <v>214128.43</v>
      </c>
      <c r="E32" s="102">
        <v>214053.15</v>
      </c>
      <c r="F32" s="102"/>
      <c r="G32" s="102">
        <v>129189.93</v>
      </c>
      <c r="H32" s="551">
        <v>129113.62</v>
      </c>
      <c r="I32" s="102"/>
    </row>
    <row r="33" spans="1:9" ht="12.75" customHeight="1">
      <c r="A33" s="371"/>
      <c r="B33" s="484"/>
      <c r="C33" s="484"/>
      <c r="D33" s="372"/>
      <c r="E33" s="372"/>
      <c r="F33" s="372"/>
      <c r="G33" s="372"/>
      <c r="H33" s="372"/>
      <c r="I33" s="372"/>
    </row>
    <row r="34" spans="1:9">
      <c r="C34" s="866" t="s">
        <v>351</v>
      </c>
      <c r="D34" s="866"/>
      <c r="E34" s="866"/>
      <c r="F34" s="866"/>
      <c r="G34" s="866"/>
      <c r="H34" s="866"/>
    </row>
    <row r="36" spans="1:9">
      <c r="C36" s="3" t="s">
        <v>802</v>
      </c>
      <c r="F36" s="3" t="s">
        <v>803</v>
      </c>
    </row>
    <row r="38" spans="1:9">
      <c r="C38" s="3" t="s">
        <v>804</v>
      </c>
      <c r="F38" s="3" t="s">
        <v>805</v>
      </c>
    </row>
  </sheetData>
  <mergeCells count="19">
    <mergeCell ref="F4:H4"/>
    <mergeCell ref="B26:C26"/>
    <mergeCell ref="F5:I5"/>
    <mergeCell ref="A8:I8"/>
    <mergeCell ref="A10:I10"/>
    <mergeCell ref="A12:A13"/>
    <mergeCell ref="B12:C13"/>
    <mergeCell ref="D12:F12"/>
    <mergeCell ref="G12:I12"/>
    <mergeCell ref="B14:C14"/>
    <mergeCell ref="B15:C15"/>
    <mergeCell ref="B16:C16"/>
    <mergeCell ref="B17:C17"/>
    <mergeCell ref="B20:C20"/>
    <mergeCell ref="B27:C27"/>
    <mergeCell ref="B30:C30"/>
    <mergeCell ref="B31:C31"/>
    <mergeCell ref="B32:C32"/>
    <mergeCell ref="C34:H34"/>
  </mergeCell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Darbalapiai</vt:lpstr>
      </vt:variant>
      <vt:variant>
        <vt:i4>22</vt:i4>
      </vt:variant>
      <vt:variant>
        <vt:lpstr>Įvardytieji diapazonai</vt:lpstr>
      </vt:variant>
      <vt:variant>
        <vt:i4>9</vt:i4>
      </vt:variant>
    </vt:vector>
  </HeadingPairs>
  <TitlesOfParts>
    <vt:vector size="31" baseType="lpstr">
      <vt:lpstr>Fin.būklės ataskaita</vt:lpstr>
      <vt:lpstr>Veiklos rezultatų ataskaita</vt:lpstr>
      <vt:lpstr>Grynojo turto pok.ataskaita</vt:lpstr>
      <vt:lpstr>Pinigų srautų ataskaita</vt:lpstr>
      <vt:lpstr>Nemat.ilg.turtas</vt:lpstr>
      <vt:lpstr>Ilg.mater.turtas</vt:lpstr>
      <vt:lpstr>Atsargos</vt:lpstr>
      <vt:lpstr>Išankstiniai mok.</vt:lpstr>
      <vt:lpstr>Gautinos sumos</vt:lpstr>
      <vt:lpstr>Pinigai</vt:lpstr>
      <vt:lpstr>Finansavimo sumos</vt:lpstr>
      <vt:lpstr>Finansavimo likučiai</vt:lpstr>
      <vt:lpstr>Gauta parama</vt:lpstr>
      <vt:lpstr>Panaudota parama</vt:lpstr>
      <vt:lpstr>Mokėtinos sumos</vt:lpstr>
      <vt:lpstr>Įsipareigojimų valiuta</vt:lpstr>
      <vt:lpstr>Pagr. veiklos pajamos</vt:lpstr>
      <vt:lpstr>Finansinės investicinės veiklos</vt:lpstr>
      <vt:lpstr>Segmentai</vt:lpstr>
      <vt:lpstr>DU ir soc.draudimo sąnaud.</vt:lpstr>
      <vt:lpstr>Atidėjiniai pagal paskirtį</vt:lpstr>
      <vt:lpstr>Atidėjiniai pagal panaud. laiką</vt:lpstr>
      <vt:lpstr>'DU ir soc.draudimo sąnaud.'!Print_Area</vt:lpstr>
      <vt:lpstr>'Fin.būklės ataskaita'!Print_Area</vt:lpstr>
      <vt:lpstr>'Finansinės investicinės veiklos'!Print_Area</vt:lpstr>
      <vt:lpstr>'Grynojo turto pok.ataskaita'!Print_Area</vt:lpstr>
      <vt:lpstr>'Pinigų srautų ataskaita'!Print_Area</vt:lpstr>
      <vt:lpstr>'Veiklos rezultatų ataskaita'!Print_Area</vt:lpstr>
      <vt:lpstr>'Fin.būklės ataskaita'!Print_Titles</vt:lpstr>
      <vt:lpstr>'Pinigų srautų ataskaita'!Print_Titles</vt:lpstr>
      <vt:lpstr>'Veiklos rezultatų ataskaita'!Print_Titles</vt:lpstr>
    </vt:vector>
  </TitlesOfParts>
  <Company>LR finansų ministerija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Vaidotas Ražanas</dc:creator>
  <cp:lastModifiedBy>Buhaltere</cp:lastModifiedBy>
  <cp:lastPrinted>2021-03-16T09:08:49Z</cp:lastPrinted>
  <dcterms:created xsi:type="dcterms:W3CDTF">2013-02-01T07:28:35Z</dcterms:created>
  <dcterms:modified xsi:type="dcterms:W3CDTF">2021-03-16T09:10:49Z</dcterms:modified>
</cp:coreProperties>
</file>