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804" firstSheet="7" activeTab="16"/>
  </bookViews>
  <sheets>
    <sheet name="Finansinės būklės atask." sheetId="33" r:id="rId1"/>
    <sheet name="Veiklos rezultatų atask." sheetId="36" r:id="rId2"/>
    <sheet name="Grynojo turto atask." sheetId="38" r:id="rId3"/>
    <sheet name="Pinigų srautų ataskaita" sheetId="40" r:id="rId4"/>
    <sheet name="Nematerialus turtas" sheetId="105" r:id="rId5"/>
    <sheet name="Ilgalaikis mat.turtas" sheetId="104" r:id="rId6"/>
    <sheet name="Atsargos" sheetId="103" r:id="rId7"/>
    <sheet name="Išankstiniai mokėjimai" sheetId="102" r:id="rId8"/>
    <sheet name="Gautinos sumos" sheetId="108" r:id="rId9"/>
    <sheet name="Pinigai" sheetId="107" r:id="rId10"/>
    <sheet name="Finansavimo sumos" sheetId="109" r:id="rId11"/>
    <sheet name="Finansavimo likučiai" sheetId="106" r:id="rId12"/>
    <sheet name="Trumpalaikės mokėt.sumos" sheetId="101" r:id="rId13"/>
    <sheet name="Inf.įsipareig.dalį EUR" sheetId="100" r:id="rId14"/>
    <sheet name="Pajamos" sheetId="99" r:id="rId15"/>
    <sheet name="Investicinės veiklos" sheetId="98" r:id="rId16"/>
    <sheet name="Segmentai" sheetId="110" r:id="rId17"/>
  </sheets>
  <externalReferences>
    <externalReference r:id="rId18"/>
    <externalReference r:id="rId19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atask.'!$A$1:$G$102</definedName>
    <definedName name="_xlnm.Print_Area" localSheetId="2">'Grynojo turto atask.'!$A$1:$J$43</definedName>
    <definedName name="_xlnm.Print_Area" localSheetId="3">'Pinigų srautų ataskaita'!$A$1:$L$86</definedName>
    <definedName name="_xlnm.Print_Area" localSheetId="1">'Veiklos rezultatų atask.'!$A$1:$I$66</definedName>
    <definedName name="_xlnm.Print_Titles" localSheetId="0">'Finansinės būklės atask.'!$19:$19</definedName>
    <definedName name="_xlnm.Print_Titles" localSheetId="3">'Pinigų srautų ataskaita'!$18:$21</definedName>
    <definedName name="_xlnm.Print_Titles" localSheetId="1">'Veiklos rezultatų atask.'!$20:$20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 calcMode="manual"/>
</workbook>
</file>

<file path=xl/calcChain.xml><?xml version="1.0" encoding="utf-8"?>
<calcChain xmlns="http://schemas.openxmlformats.org/spreadsheetml/2006/main">
  <c r="I67" i="40" l="1"/>
  <c r="I24" i="40"/>
  <c r="O12" i="110" l="1"/>
  <c r="K12" i="110"/>
  <c r="G17" i="106"/>
  <c r="H17" i="106"/>
  <c r="M22" i="109" l="1"/>
  <c r="M23" i="109"/>
  <c r="M24" i="109"/>
  <c r="M19" i="109"/>
  <c r="M20" i="109"/>
  <c r="M21" i="109"/>
  <c r="M13" i="109"/>
  <c r="M14" i="109"/>
  <c r="M15" i="109"/>
  <c r="J13" i="103"/>
  <c r="J14" i="103"/>
  <c r="J15" i="103"/>
  <c r="J16" i="103"/>
  <c r="J18" i="103"/>
  <c r="J19" i="103"/>
  <c r="J21" i="103"/>
  <c r="J22" i="103"/>
  <c r="R27" i="104"/>
  <c r="R25" i="104"/>
  <c r="R28" i="104"/>
  <c r="R29" i="104"/>
  <c r="R24" i="104"/>
  <c r="R50" i="104" l="1"/>
  <c r="R30" i="104"/>
  <c r="R21" i="104"/>
  <c r="R20" i="104"/>
  <c r="R16" i="104"/>
  <c r="R18" i="104"/>
  <c r="R19" i="104"/>
  <c r="R13" i="104"/>
  <c r="R14" i="104"/>
  <c r="G67" i="40" l="1"/>
  <c r="G24" i="40"/>
  <c r="F69" i="33"/>
  <c r="F27" i="33"/>
  <c r="F20" i="33" s="1"/>
  <c r="J35" i="103"/>
  <c r="J12" i="103"/>
  <c r="R51" i="104"/>
  <c r="R22" i="104"/>
  <c r="R12" i="104"/>
  <c r="M42" i="105"/>
  <c r="M22" i="105"/>
  <c r="M12" i="105"/>
  <c r="G59" i="33"/>
  <c r="G94" i="33" s="1"/>
  <c r="G42" i="33"/>
  <c r="G41" i="33" s="1"/>
</calcChain>
</file>

<file path=xl/sharedStrings.xml><?xml version="1.0" encoding="utf-8"?>
<sst xmlns="http://schemas.openxmlformats.org/spreadsheetml/2006/main" count="1537" uniqueCount="776">
  <si>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</si>
  <si>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</si>
  <si>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</si>
  <si>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</si>
  <si>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</si>
  <si>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</si>
  <si>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</si>
  <si>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</si>
  <si>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</si>
  <si>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</si>
  <si>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</si>
  <si>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</si>
  <si>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</si>
  <si>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</si>
  <si>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</si>
  <si>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</si>
  <si>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</si>
  <si>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</si>
  <si>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</si>
  <si>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</si>
  <si>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</si>
  <si>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</si>
  <si>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</si>
  <si>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</si>
  <si>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</si>
  <si>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</si>
  <si>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 xml:space="preserve">2. </t>
  </si>
  <si>
    <t>Balansinė vertė ataskaitinio laikotarpio pradžioje</t>
  </si>
  <si>
    <t>Balansinė vertė ataskaitinio laikotarpio pabaigoje</t>
  </si>
  <si>
    <t>Per ataskaitinį laikotarpį</t>
  </si>
  <si>
    <t>iš viso</t>
  </si>
  <si>
    <t>tarp jų iš viešojo sektoriaus subjektų</t>
  </si>
  <si>
    <t>tarp jų iš kontroliuojamų ir asocijuotųjų ne viešojo sektoriaus subjektų</t>
  </si>
  <si>
    <t>Per vienus metus gautinų sumų įsigijimo savikaina, iš viso (1.1+1.2+1.3+1.4+1.5+1.6)</t>
  </si>
  <si>
    <t xml:space="preserve"> 1.1.</t>
  </si>
  <si>
    <t>Gautinos finansavimo sumos </t>
  </si>
  <si>
    <t>Gautini mokesčiai ir socialinės įmokos </t>
  </si>
  <si>
    <t>1.2.1.</t>
  </si>
  <si>
    <t>Gautini mokesčiai</t>
  </si>
  <si>
    <t>1.2.2.</t>
  </si>
  <si>
    <t>Gautinos socialinės įmokos</t>
  </si>
  <si>
    <t>Gautinos sumos už turto naudojimą, parduotas prekes, turtą, paslaugas </t>
  </si>
  <si>
    <t>1.3.1.</t>
  </si>
  <si>
    <t>Gautinos sumos už turto naudojimą</t>
  </si>
  <si>
    <t>1.3.2.</t>
  </si>
  <si>
    <t>Gautinos sumos už parduotas prekes</t>
  </si>
  <si>
    <t>1.3.3.</t>
  </si>
  <si>
    <t>Gautinos sumos už suteiktas paslaugas</t>
  </si>
  <si>
    <t>1.3.4.</t>
  </si>
  <si>
    <t>Gautinos sumos už parduotą ilgalaikį turtą</t>
  </si>
  <si>
    <t>1.3.5.</t>
  </si>
  <si>
    <t>Gautinos sumos už konfiskuotą turtą, baudos ir kitos netesybos</t>
  </si>
  <si>
    <t>1.5.1.</t>
  </si>
  <si>
    <t>Iš biudžeto</t>
  </si>
  <si>
    <t>1.5.2.</t>
  </si>
  <si>
    <t>(Informacijos apie pinigus ir pinigų ekvivalentus pateikimo žemesniojo lygio finansinių ataskaitų aiškinamajame rašte forma)</t>
  </si>
  <si>
    <t>INFORMACIJA APIE PINIGUS IR PINIGŲ EKVIVALENTUS</t>
  </si>
  <si>
    <t>biudžeto asignavimai</t>
  </si>
  <si>
    <t>Pinigai iš valstybės biudžeto (įskaitant Europos Sąjungos finansinę paramą) (1.1+1.2+1.3+1.4–1.5+1.6)</t>
  </si>
  <si>
    <t>Pinigai bankų sąskaitose</t>
  </si>
  <si>
    <t>Pinigai kasoje </t>
  </si>
  <si>
    <t>Pinigai kelyje </t>
  </si>
  <si>
    <t>Pinigai įšaldytose sąskaitose</t>
  </si>
  <si>
    <t>Pinigų įšaldytose sąskaitose nuvertėjimas</t>
  </si>
  <si>
    <t>Pinigų ekvivalentai</t>
  </si>
  <si>
    <t>Pinigai iš savivaldybės biudžeto (2.1+2.2+2.3+2.4–2.5+2.6)</t>
  </si>
  <si>
    <t>2.1. </t>
  </si>
  <si>
    <t>Pinigai bankų sąskaitose </t>
  </si>
  <si>
    <t>2.2. </t>
  </si>
  <si>
    <t>2.3. </t>
  </si>
  <si>
    <t>2.4. </t>
  </si>
  <si>
    <t>3. </t>
  </si>
  <si>
    <t>Pinigai ir pinigų ekvivalentai iš kitų šaltinių (3.1+3.2+3.3+3.4–3.5+3.6+3.7)</t>
  </si>
  <si>
    <t>3.1. </t>
  </si>
  <si>
    <t>3.2. </t>
  </si>
  <si>
    <t>3.3. </t>
  </si>
  <si>
    <t>3.4. </t>
  </si>
  <si>
    <t>3.6. </t>
  </si>
  <si>
    <t>Indėliai, kurių terminas neviršija trijų mėnesių </t>
  </si>
  <si>
    <t>3.7. </t>
  </si>
  <si>
    <t>Kiti pinigų ekvivalentai </t>
  </si>
  <si>
    <t>Iš viso pinigų ir pinigų ekvivalentų (1+2+3)</t>
  </si>
  <si>
    <t>5. </t>
  </si>
  <si>
    <t>Iš jų išteklių fondų lėšos </t>
  </si>
  <si>
    <t>(Informacijos apie kai kurias trumpalaikes mokėtinas sumas pateikimo žemesniojo ir aukštesniojo lygių finansinių ataskaitų aiškinamajame rašte forma)</t>
  </si>
  <si>
    <t>INFORMACIJA APIE KAI KURIAS TRUMPALAIKES MOKĖTINAS SUMAS</t>
  </si>
  <si>
    <t>tarp jų viešojo sektoriaus subjektams</t>
  </si>
  <si>
    <t>tarp jų kontroliuojamiems ir asocijuotiesiems ne viešojo sektoriaus subjektams</t>
  </si>
  <si>
    <t>Sukauptos finansavimo sąnaudos</t>
  </si>
  <si>
    <t>Sukauptos atostoginių sąnaudos</t>
  </si>
  <si>
    <t>Kitos sukauptos sąnaudos</t>
  </si>
  <si>
    <t>Kitos sukauptos mokėtinos sumos</t>
  </si>
  <si>
    <t>Mokėtini veiklos mokesčiai</t>
  </si>
  <si>
    <t>Gauti išankstiniai apmokėjimai</t>
  </si>
  <si>
    <t>Kitos mokėtinos sumos</t>
  </si>
  <si>
    <t>______________________________</t>
  </si>
  <si>
    <t xml:space="preserve">17-ojo VSAFAS „Finansinis turtas ir finansiniai įsipareigojimai“ </t>
  </si>
  <si>
    <t>Įsipareigojimų dalis valiuta</t>
  </si>
  <si>
    <t>Eurais </t>
  </si>
  <si>
    <t>JAV doleriais </t>
  </si>
  <si>
    <t>Kitomis  </t>
  </si>
  <si>
    <t>Iš viso </t>
  </si>
  <si>
    <r>
      <t>(Informacijos apie per vienus metus gautinas sumas, pateikimo žemesniojo ir aukštesniojo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</si>
  <si>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INFORMACIJA APIE PER VIENUS METUS GAUTINAS SUMAS</t>
    </r>
    <r>
      <rPr>
        <b/>
        <strike/>
        <sz val="12"/>
        <rFont val="Times New Roman"/>
        <family val="1"/>
        <charset val="186"/>
      </rPr>
      <t/>
    </r>
  </si>
  <si>
    <r>
      <t xml:space="preserve">Per vienus metus gautinų sumų nuvertėjimas ataskaitinio laikotarpio </t>
    </r>
    <r>
      <rPr>
        <b/>
        <sz val="10"/>
        <rFont val="Times New Roman"/>
        <family val="1"/>
        <charset val="186"/>
      </rPr>
      <t>pabaigoje</t>
    </r>
  </si>
  <si>
    <r>
      <t xml:space="preserve">Per vienus metus gautinų sumų balansinė vertė </t>
    </r>
    <r>
      <rPr>
        <b/>
        <sz val="10"/>
        <rFont val="Times New Roman"/>
        <family val="1"/>
        <charset val="186"/>
      </rPr>
      <t>(1-2)</t>
    </r>
  </si>
  <si>
    <r>
      <t>13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priedas</t>
    </r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</si>
  <si>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</si>
  <si>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</si>
  <si>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</si>
  <si>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</si>
  <si>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</si>
  <si>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</si>
  <si>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</si>
  <si>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</si>
  <si>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</si>
  <si>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</si>
  <si>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</si>
  <si>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</si>
  <si>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</si>
  <si>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</si>
  <si>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</si>
  <si>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</si>
  <si>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</si>
  <si>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</si>
  <si>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</si>
  <si>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</si>
  <si>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</si>
  <si>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</si>
  <si>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</si>
  <si>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</si>
  <si>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</si>
  <si>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</si>
  <si>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</si>
  <si>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</si>
  <si>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</si>
  <si>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</si>
  <si>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</si>
  <si>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 xml:space="preserve">   25-ojo VSAFAS „Segmentai“</t>
  </si>
  <si>
    <t xml:space="preserve">   priedas</t>
  </si>
  <si>
    <t>(Informacijos pagal veiklos segmentus pateikimo aukštesniojo ir žemesniojo lygių finansinių ataskaitų aiškinamajame rašte formos pavyzdys)</t>
  </si>
  <si>
    <t>Eil. nr.</t>
  </si>
  <si>
    <t>Finansinių atsaskaitų straipsniai</t>
  </si>
  <si>
    <t>Segmentai</t>
  </si>
  <si>
    <t>Iš  viso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</si>
  <si>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</si>
  <si>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</si>
  <si>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</si>
  <si>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</si>
  <si>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</si>
  <si>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</si>
  <si>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</si>
  <si>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 ir religija</t>
  </si>
  <si>
    <t>Švietimas</t>
  </si>
  <si>
    <t>Socialinė apsauga</t>
  </si>
  <si>
    <t>Paprastojo remonto ir eksploatavimo</t>
  </si>
  <si>
    <t>Nuvertėjimo ir nurašytų sumų</t>
  </si>
  <si>
    <t>1.9.</t>
  </si>
  <si>
    <t>1.10.</t>
  </si>
  <si>
    <t>1.11.</t>
  </si>
  <si>
    <t>1.12.</t>
  </si>
  <si>
    <t>Finansavimo</t>
  </si>
  <si>
    <t>1.13.</t>
  </si>
  <si>
    <t>Kitų paslaugų</t>
  </si>
  <si>
    <t>1.14.</t>
  </si>
  <si>
    <t>Išmokos: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</si>
  <si>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</si>
  <si>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</si>
  <si>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</si>
  <si>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</si>
  <si>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</si>
  <si>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</si>
  <si>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</si>
  <si>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</si>
  <si>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</si>
  <si>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</si>
  <si>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</si>
  <si>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</si>
  <si>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</si>
  <si>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</si>
  <si>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</si>
  <si>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</si>
  <si>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</si>
  <si>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</si>
  <si>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</si>
  <si>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</si>
  <si>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</si>
  <si>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</si>
  <si>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</si>
  <si>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</si>
  <si>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</si>
  <si>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</si>
  <si>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</si>
  <si>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</si>
  <si>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</si>
  <si>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</si>
  <si>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</si>
  <si>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</si>
  <si>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</si>
  <si>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</si>
  <si>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</si>
  <si>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</si>
  <si>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</si>
  <si>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</si>
  <si>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</si>
  <si>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</si>
  <si>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</si>
  <si>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</si>
  <si>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</si>
  <si>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</si>
  <si>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</si>
  <si>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</si>
  <si>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</si>
  <si>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</si>
  <si>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</si>
  <si>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</si>
  <si>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</si>
  <si>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</si>
  <si>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</si>
  <si>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</si>
  <si>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</si>
  <si>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</si>
  <si>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</si>
  <si>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</si>
  <si>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</si>
  <si>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</si>
  <si>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(teisės aktais įpareigoto pasirašyti asmens pareigų pavadinimas)</t>
  </si>
  <si>
    <t>4-ojo VSAFAS „Grynojo turto pokyčių ataskaita“</t>
  </si>
  <si>
    <t>(Grynojo turto pokyčių ataskaitos forma)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</si>
  <si>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</si>
  <si>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</si>
  <si>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>Pasta-bos Nr.</t>
  </si>
  <si>
    <t>Iš viso</t>
  </si>
  <si>
    <t>Mažu-mos dalis</t>
  </si>
  <si>
    <t>Kiti rezer-vai</t>
  </si>
  <si>
    <t>Sukauptas perviršis ar deficitas prieš nuosavybės metodo įtaką</t>
  </si>
  <si>
    <t>Perimto ilgalaikio turto iš kito viešojo sektoriaus subjekto įtaka</t>
  </si>
  <si>
    <t>x</t>
  </si>
  <si>
    <t>Perduoto arba parduoto ilgalaikio turto kitam subjektui įtaka</t>
  </si>
  <si>
    <t>Kitos  rezervų padidėjimo (sumažėjimo) sumos</t>
  </si>
  <si>
    <t xml:space="preserve">Kiti sudaryti rezervai </t>
  </si>
  <si>
    <t>Kiti panaudoti rezervai</t>
  </si>
  <si>
    <t>Dalininkų (nuosavo) kapitalo padidėjimo (sumažėjimo) sumos</t>
  </si>
  <si>
    <t>Ataskaitinio laikotarpio grynasis perviršis ar deficitas</t>
  </si>
  <si>
    <t>Kitos rezervų padidėjimo (sumažėjimo) sumos</t>
  </si>
  <si>
    <t xml:space="preserve"> __________________</t>
  </si>
  <si>
    <t>*Pažymėti ataskaitos laukai nepildomi.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</si>
  <si>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</si>
  <si>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</si>
  <si>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</si>
  <si>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</si>
  <si>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</si>
  <si>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</si>
  <si>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</si>
  <si>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</si>
  <si>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</si>
  <si>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</si>
  <si>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</si>
  <si>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</si>
  <si>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</si>
  <si>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</si>
  <si>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</si>
  <si>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</si>
  <si>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</si>
  <si>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</si>
  <si>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</si>
  <si>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</si>
  <si>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</si>
  <si>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</si>
  <si>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Sumokėtos palūkanos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</si>
  <si>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</si>
  <si>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</si>
  <si>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</si>
  <si>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</si>
  <si>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</si>
  <si>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</si>
  <si>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</si>
  <si>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</si>
  <si>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</si>
  <si>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</si>
  <si>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</si>
  <si>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</si>
  <si>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</si>
  <si>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</si>
  <si>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</si>
  <si>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</si>
  <si>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</si>
  <si>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</si>
  <si>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</si>
  <si>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</si>
  <si>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</si>
  <si>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</si>
  <si>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</si>
  <si>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</si>
  <si>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</si>
  <si>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</si>
  <si>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</si>
  <si>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</si>
  <si>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</si>
  <si>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</si>
  <si>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</si>
  <si>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</si>
  <si>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</si>
  <si>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</si>
  <si>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</si>
  <si>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</si>
  <si>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</si>
  <si>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</si>
  <si>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</si>
  <si>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</si>
  <si>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</si>
  <si>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</si>
  <si>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</si>
  <si>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</si>
  <si>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</si>
  <si>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</si>
  <si>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</si>
  <si>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</si>
  <si>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</si>
  <si>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</si>
  <si>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</si>
  <si>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</si>
  <si>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</si>
  <si>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</si>
  <si>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</si>
  <si>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</si>
  <si>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</si>
  <si>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</si>
  <si>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</si>
  <si>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</si>
  <si>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</si>
  <si>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</si>
  <si>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</si>
  <si>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</si>
  <si>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</si>
  <si>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</si>
  <si>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</si>
  <si>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</si>
  <si>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</si>
  <si>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5.2.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</si>
  <si>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</si>
  <si>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</si>
  <si>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</si>
  <si>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</si>
  <si>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</si>
  <si>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</si>
  <si>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</si>
  <si>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</si>
  <si>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</si>
  <si>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</si>
  <si>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</si>
  <si>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</si>
  <si>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</si>
  <si>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(vyriausiasis buhalteris (buhalteris), jeigu privaloma pagal teisės aktus) </t>
  </si>
  <si>
    <t xml:space="preserve">(viešojo sektoriaus subjekto vadovas arba jo įgaliotas administracijos </t>
  </si>
  <si>
    <t>vadovas)</t>
  </si>
  <si>
    <t>22.</t>
  </si>
  <si>
    <t>25.</t>
  </si>
  <si>
    <t>4.3.</t>
  </si>
  <si>
    <t>5=3+4</t>
  </si>
  <si>
    <t>(Informacijos apie pagrindinės veiklos kitas pajamas pateikimo žemesniojo ir aukštesniojo lygių finansinių ataskaitų aiškinamajame rašte forma)</t>
  </si>
  <si>
    <t>Pajamos iš rinkliavų</t>
  </si>
  <si>
    <t>Suteiktų paslaugų pajamos**</t>
  </si>
  <si>
    <t>Kitos</t>
  </si>
  <si>
    <t>_______________________</t>
  </si>
  <si>
    <t>Sunaudotų ir parduotų atsargų savikaina</t>
  </si>
  <si>
    <r>
      <t xml:space="preserve">Apskaičiuotos </t>
    </r>
    <r>
      <rPr>
        <b/>
        <sz val="10"/>
        <rFont val="Times New Roman"/>
        <family val="1"/>
        <charset val="186"/>
      </rPr>
      <t>pagrindinės veiklos kitos pajamos</t>
    </r>
  </si>
  <si>
    <r>
      <t xml:space="preserve">Pervestinos į biudžetą pagrindinės </t>
    </r>
    <r>
      <rPr>
        <b/>
        <sz val="10"/>
        <rFont val="Times New Roman"/>
        <family val="1"/>
        <charset val="186"/>
      </rPr>
      <t>veiklos kitos pajamos</t>
    </r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</si>
  <si>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</si>
  <si>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</si>
  <si>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</si>
  <si>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</si>
  <si>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</si>
  <si>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</si>
  <si>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</si>
  <si>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</si>
  <si>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</si>
  <si>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</si>
  <si>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</si>
  <si>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</si>
  <si>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</si>
  <si>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</si>
  <si>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</si>
  <si>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</si>
  <si>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</si>
  <si>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</si>
  <si>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</si>
  <si>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</si>
  <si>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</si>
  <si>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</si>
  <si>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</si>
  <si>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</si>
  <si>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</si>
  <si>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</si>
  <si>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</si>
  <si>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</si>
  <si>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</si>
  <si>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</si>
  <si>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</si>
  <si>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</si>
  <si>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</si>
  <si>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</si>
  <si>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</si>
  <si>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</si>
  <si>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</si>
  <si>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</si>
  <si>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</si>
  <si>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</si>
  <si>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</si>
  <si>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</si>
  <si>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</si>
  <si>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</si>
  <si>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</si>
  <si>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</si>
  <si>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</si>
  <si>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</si>
  <si>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</si>
  <si>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</si>
  <si>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</si>
  <si>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</si>
  <si>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</si>
  <si>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</si>
  <si>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</si>
  <si>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</si>
  <si>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</si>
  <si>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</si>
  <si>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</si>
  <si>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</si>
  <si>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</si>
  <si>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</si>
  <si>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</si>
  <si>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</si>
  <si>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</si>
  <si>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</si>
  <si>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                                                                                                                6-ojo VSAFAS „Finansinių ataskaitų aiškinamasis raštas“</t>
  </si>
  <si>
    <t xml:space="preserve">                                                                                                                6 priedas               </t>
  </si>
  <si>
    <t>(Informacijos apie išankstinius apmokėjimus pateikimo žemesniojo ir aukštesniojo lygių finansinių ataskaitų aiškinamajame rašte forma)</t>
  </si>
  <si>
    <t>INFORMACIJA APIE IŠANKSTINIUS APMOKĖJIMUS</t>
  </si>
  <si>
    <t>Išankstinių apmokėjimų įsigijimo savikaina</t>
  </si>
  <si>
    <t>Išankstiniai apmokėjimai tiekėjams</t>
  </si>
  <si>
    <t>Išankstiniai apmokėjimai viešojo sektoriaus subjektams pavedimams vykdyti</t>
  </si>
  <si>
    <t>Išankstiniai mokesčių mokėjimai</t>
  </si>
  <si>
    <t>Išankstiniai mokėjimai Europos Sąjungai</t>
  </si>
  <si>
    <t>Išankstiniai apmokėjimai darbuotojams</t>
  </si>
  <si>
    <t>Kiti išanktiniai apmokėjimai</t>
  </si>
  <si>
    <t>1.7.</t>
  </si>
  <si>
    <t>Ateinančių laikotarpių sąnaudos ne viešojo sektoriaus subjektų pavedimams vykdyti</t>
  </si>
  <si>
    <t>1.8.</t>
  </si>
  <si>
    <t>Kitos ateinančių laikotarpių sąnaudos</t>
  </si>
  <si>
    <t>Išankstinių apmokėjimų nuvertėjimas</t>
  </si>
  <si>
    <t>Išankstinių apmokėjimų balansinė vertė (1-2)</t>
  </si>
  <si>
    <t>2.5.</t>
  </si>
  <si>
    <t>2.6.</t>
  </si>
  <si>
    <t>3.3.</t>
  </si>
  <si>
    <t>3.4.</t>
  </si>
  <si>
    <t>3.5.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</si>
  <si>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</si>
  <si>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</si>
  <si>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</si>
  <si>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</si>
  <si>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</si>
  <si>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</si>
  <si>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</si>
  <si>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</si>
  <si>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</si>
  <si>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</si>
  <si>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</si>
  <si>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</si>
  <si>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</si>
  <si>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</si>
  <si>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</si>
  <si>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</si>
  <si>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</si>
  <si>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</si>
  <si>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</si>
  <si>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</si>
  <si>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</si>
  <si>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</si>
  <si>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</si>
  <si>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</si>
  <si>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</si>
  <si>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</si>
  <si>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</si>
  <si>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</si>
  <si>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</si>
  <si>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</si>
  <si>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</si>
  <si>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</si>
  <si>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</si>
  <si>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</si>
  <si>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</si>
  <si>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</si>
  <si>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</si>
  <si>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</si>
  <si>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</si>
  <si>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</si>
  <si>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</si>
  <si>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</si>
  <si>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</si>
  <si>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</si>
  <si>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</si>
  <si>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</si>
  <si>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</si>
  <si>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</si>
  <si>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</si>
  <si>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</si>
  <si>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</si>
  <si>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</si>
  <si>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</si>
  <si>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</si>
  <si>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</si>
  <si>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</si>
  <si>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</si>
  <si>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</si>
  <si>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8 priedas</t>
  </si>
  <si>
    <t>23.</t>
  </si>
  <si>
    <t>24.</t>
  </si>
  <si>
    <t>26.</t>
  </si>
  <si>
    <t>7 priedas</t>
  </si>
  <si>
    <t>12 priedas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</si>
  <si>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</si>
  <si>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</si>
  <si>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</si>
  <si>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</si>
  <si>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</si>
  <si>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</si>
  <si>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</si>
  <si>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</si>
  <si>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</si>
  <si>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</si>
  <si>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</si>
  <si>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</si>
  <si>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</si>
  <si>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</si>
  <si>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</si>
  <si>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</si>
  <si>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</si>
  <si>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</si>
  <si>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</si>
  <si>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</si>
  <si>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</si>
  <si>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</si>
  <si>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</si>
  <si>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</si>
  <si>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</si>
  <si>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</si>
  <si>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</si>
  <si>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</si>
  <si>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</si>
  <si>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</si>
  <si>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</si>
  <si>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</si>
  <si>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</si>
  <si>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</si>
  <si>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</si>
  <si>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</si>
  <si>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</si>
  <si>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</si>
  <si>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</si>
  <si>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</si>
  <si>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</si>
  <si>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</si>
  <si>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</si>
  <si>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</si>
  <si>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</si>
  <si>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</si>
  <si>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</si>
  <si>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</si>
  <si>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</si>
  <si>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</si>
  <si>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</si>
  <si>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</si>
  <si>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</si>
  <si>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</si>
  <si>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</si>
  <si>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</si>
  <si>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</si>
  <si>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</si>
  <si>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</si>
  <si>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</si>
  <si>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</si>
  <si>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</si>
  <si>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</si>
  <si>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</si>
  <si>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</si>
  <si>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</si>
  <si>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</si>
  <si>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</si>
  <si>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</si>
  <si>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</si>
  <si>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</si>
  <si>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</si>
  <si>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</si>
  <si>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</si>
  <si>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</si>
  <si>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</si>
  <si>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</si>
  <si>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</si>
  <si>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</si>
  <si>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</si>
  <si>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</si>
  <si>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</si>
  <si>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</si>
  <si>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</si>
  <si>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</si>
  <si>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</si>
  <si>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</si>
  <si>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</si>
  <si>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</si>
  <si>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</si>
  <si>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</si>
  <si>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</si>
  <si>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</si>
  <si>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</si>
  <si>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</si>
  <si>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</si>
  <si>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</si>
  <si>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</si>
  <si>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</si>
  <si>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</si>
  <si>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</si>
  <si>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</si>
  <si>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</si>
  <si>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</si>
  <si>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</si>
  <si>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</si>
  <si>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</si>
  <si>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</si>
  <si>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</si>
  <si>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</si>
  <si>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</si>
  <si>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</si>
  <si>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</si>
  <si>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</si>
  <si>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</si>
  <si>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</si>
  <si>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</si>
  <si>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</si>
  <si>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</si>
  <si>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</si>
  <si>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</si>
  <si>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</si>
  <si>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</si>
  <si>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</si>
  <si>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</si>
  <si>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</si>
  <si>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</si>
  <si>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</si>
  <si>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</si>
  <si>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</si>
  <si>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</si>
  <si>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</si>
  <si>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</si>
  <si>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</si>
  <si>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</si>
  <si>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</si>
  <si>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</si>
  <si>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</si>
  <si>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</si>
  <si>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</si>
  <si>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</si>
  <si>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</si>
  <si>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</si>
  <si>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</si>
  <si>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</si>
  <si>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</si>
  <si>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</si>
  <si>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</si>
  <si>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</si>
  <si>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</si>
  <si>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</si>
  <si>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</si>
  <si>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</si>
  <si>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</si>
  <si>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</si>
  <si>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</si>
  <si>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</si>
  <si>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</si>
  <si>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</si>
  <si>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(parašas)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</si>
  <si>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</si>
  <si>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</si>
  <si>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</si>
  <si>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</si>
  <si>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</si>
  <si>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</si>
  <si>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</si>
  <si>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</si>
  <si>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</si>
  <si>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</si>
  <si>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 xml:space="preserve">3. </t>
  </si>
  <si>
    <t>Kai kurių trumpalaikių mokėtinų sumų balansinė vertė (1+2+3+4+5)</t>
  </si>
  <si>
    <t xml:space="preserve">5.3. </t>
  </si>
  <si>
    <t xml:space="preserve">4.4. </t>
  </si>
  <si>
    <r>
      <t xml:space="preserve"> </t>
    </r>
    <r>
      <rPr>
        <b/>
        <sz val="11"/>
        <rFont val="Times New Roman"/>
        <family val="1"/>
        <charset val="186"/>
      </rPr>
      <t>4.2.</t>
    </r>
  </si>
  <si>
    <r>
      <t xml:space="preserve"> </t>
    </r>
    <r>
      <rPr>
        <b/>
        <sz val="11"/>
        <rFont val="Times New Roman"/>
        <family val="1"/>
        <charset val="186"/>
      </rPr>
      <t>4.1.</t>
    </r>
  </si>
  <si>
    <t xml:space="preserve">4. </t>
  </si>
  <si>
    <r>
      <t xml:space="preserve">INFORMACIJA APIE ĮSIPAREIGOJIMŲ DALĮ (ĮSKAITANT FINANSINĖS NUOMOS (LIZINGO) ĮSIPAREIGOJIMUS) </t>
    </r>
    <r>
      <rPr>
        <b/>
        <sz val="10"/>
        <rFont val="Times New Roman"/>
        <family val="1"/>
        <charset val="186"/>
      </rPr>
      <t>EURAIS IR UŽSIENIO VALIUTOMIS</t>
    </r>
  </si>
  <si>
    <r>
      <t>(Informacijos apie įsipareigojimų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dalį (įskaitant finansinės nuomos (lizingo) įsipareigojimus) pateikimo žemesniojo ir aukštesniojo lygių finansinių ataskaitų aiškinamajame rašte eurais ir užsienio valiutomis forma)</t>
    </r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</si>
  <si>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</si>
  <si>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</si>
  <si>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PAGRINDINĖS VEIKLOS KITŲ PAJAMŲ PATEIKIMAS ŽEMESNIOJO IR AUKŠTESNIOJO LYGIŲ VIEŠOJO SEKTORIAUS SUBJEKTO FINANSINIŲ ATASKAITŲ AIŠKINAMAJAME RAŠTE*</t>
  </si>
  <si>
    <t>Pajamos iš pagal Lietuvos Respublikos indėlių ir įsipareigojimų investuotojams draudimo įstatymą mokamų įmokų į fondus</t>
  </si>
  <si>
    <t>** Nurodoma, kokios tai paslaugos, ir, jei suma reikšminga, ji detalizuojama  viešojo sektoriaus subjekto finansinių ataskaitų aiškinamojo rašto tekste.</t>
  </si>
  <si>
    <t>* Reikšmingos sumos turi būti detalizuojamos viešojo sektoriaus subjekto finansinių ataskaitų aiškinamojo rašto tekste.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</si>
  <si>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</si>
  <si>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</si>
  <si>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</si>
  <si>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Viešoji įstaiga Alytaus apskrities tuberkuliozės ligoninė</t>
  </si>
  <si>
    <t>Įm. Kodas 190273081, Sanatorijos g. 51 Alytus LT-62175</t>
  </si>
  <si>
    <t>PAGAL 2017 M. GRUODŽIO 31 D. DUOMENIS</t>
  </si>
  <si>
    <t>Įm. Kodas 190273081, Sanatotijos g. 51 Alytus, LT-62175</t>
  </si>
  <si>
    <t xml:space="preserve">Pateikimo valiuta ir tikslumas: eurų ir centų </t>
  </si>
  <si>
    <t>Direktorius</t>
  </si>
  <si>
    <t>Romualdas Radivonas</t>
  </si>
  <si>
    <t>Vyr. buhalterė</t>
  </si>
  <si>
    <t>Violeta Ručienė</t>
  </si>
  <si>
    <t xml:space="preserve">           Pateikimo valiuta ir tikslumas: eurų ir centų</t>
  </si>
  <si>
    <t xml:space="preserve">               Pateikimo valiuta ir tikslumas: eurų ir centų</t>
  </si>
  <si>
    <t>Aiškinamojo rašto priedas Nr.1</t>
  </si>
  <si>
    <t>Pateikimo valiuta ir tikslumas: eurų ir centų</t>
  </si>
  <si>
    <t>Aiškinamojo rašto priedas Nr.3</t>
  </si>
  <si>
    <t xml:space="preserve">                 Direktorius</t>
  </si>
  <si>
    <t xml:space="preserve">                Vyr. buhalterė</t>
  </si>
  <si>
    <t>Aiškinamojo rašto priedas Nr.5</t>
  </si>
  <si>
    <t>Aiškinamojo rašto priedas Nr.6</t>
  </si>
  <si>
    <t>Aiškinamojo rašto priedas Nr.8</t>
  </si>
  <si>
    <t>Aiškinamojo rašto priedas Nr. 11</t>
  </si>
  <si>
    <t>Aiškinamojo rašto priedas Nr. 10</t>
  </si>
  <si>
    <t>Aiškinamojo rašto priedas Nr. 12</t>
  </si>
  <si>
    <t>Aiškinamojo rašto priedas Nr. 13</t>
  </si>
  <si>
    <r>
      <t xml:space="preserve">2017 M. INFORMACIJA PAGAL VEIKLOS SEGMENTUS </t>
    </r>
    <r>
      <rPr>
        <b/>
        <strike/>
        <sz val="10"/>
        <rFont val="Times New Roman"/>
        <family val="1"/>
        <charset val="186"/>
      </rPr>
      <t/>
    </r>
  </si>
  <si>
    <t>Likutis 2015 m. gruodžio 31 d.</t>
  </si>
  <si>
    <t>Likutis 2016 m. gruodžio 31 d.</t>
  </si>
  <si>
    <t>Likutis 2017 m. gruodžio 31 d.</t>
  </si>
  <si>
    <t>Aiškinamojo rašto priedas Nr. 2</t>
  </si>
  <si>
    <t xml:space="preserve">                                                                                                               Aiškinamojo rašto priedas Nr. 4</t>
  </si>
  <si>
    <t xml:space="preserve">                                                                                                                   Pateikimo valiuta ir tikslumas: eurų ir centų</t>
  </si>
  <si>
    <t>17-ojo VSAFAS „Finansinis turtas ir finansiniai</t>
  </si>
  <si>
    <t xml:space="preserve"> įsipareigojimai"</t>
  </si>
  <si>
    <t>įsipareigojimai"</t>
  </si>
  <si>
    <t xml:space="preserve">                            17-ojo VSAFAS „Finansinis turtas ir finansiniai </t>
  </si>
  <si>
    <t xml:space="preserve">                            20-ojo VSAFAS „Finansavimo sumos“</t>
  </si>
  <si>
    <t xml:space="preserve">                            4 priedas</t>
  </si>
  <si>
    <r>
      <t xml:space="preserve"> Finansavimo sumos (gautos), išskyrus neatlygintinai gautą turtą</t>
    </r>
    <r>
      <rPr>
        <b/>
        <strike/>
        <sz val="10"/>
        <rFont val="Times New Roman"/>
        <family val="1"/>
        <charset val="186"/>
      </rPr>
      <t xml:space="preserve"> </t>
    </r>
  </si>
  <si>
    <r>
      <t>Finansavimo sumų pergrupavimas</t>
    </r>
    <r>
      <rPr>
        <b/>
        <vertAlign val="superscript"/>
        <sz val="10"/>
        <rFont val="Times New Roman"/>
        <family val="1"/>
        <charset val="186"/>
      </rPr>
      <t>*</t>
    </r>
    <r>
      <rPr>
        <b/>
        <sz val="10"/>
        <rFont val="Times New Roman"/>
        <family val="1"/>
        <charset val="186"/>
      </rPr>
      <t xml:space="preserve"> </t>
    </r>
  </si>
  <si>
    <t>Neatlygintinai gautas turtas</t>
  </si>
  <si>
    <t>Finansavimo sumų sumažėjimas dėl turto pardavimo</t>
  </si>
  <si>
    <t xml:space="preserve">17-ojo VSAFAS „Finansinis turtas ir finansiniai </t>
  </si>
  <si>
    <t>Aiškinamojo rašto priedas Nr. 9</t>
  </si>
  <si>
    <t>10-ojo VSAFAS "Kits pajamos"</t>
  </si>
  <si>
    <t>6-ojo VSAFAS "Finansinių ataskaitų</t>
  </si>
  <si>
    <t>4 priedas</t>
  </si>
  <si>
    <t>aiškinamasis raštas"</t>
  </si>
  <si>
    <t xml:space="preserve">                                                                                                          Pateikimo valiuta ir tikslumas: eurų ir centų</t>
  </si>
  <si>
    <t xml:space="preserve">                Aiškinamojo rašto priedas Nr.7</t>
  </si>
  <si>
    <t xml:space="preserve"> 8-ojo VSAFAS „Atsargos“</t>
  </si>
  <si>
    <t xml:space="preserve"> 1 priedas</t>
  </si>
  <si>
    <t>2018-02-20    Nr. _____</t>
  </si>
  <si>
    <t>2018-02-20   Nr. _____</t>
  </si>
  <si>
    <t>2018-02-20    Nr._____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</si>
  <si>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</si>
  <si>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</si>
  <si>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</si>
  <si>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</si>
  <si>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</si>
  <si>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</si>
  <si>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</si>
  <si>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</si>
  <si>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</si>
  <si>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3.15 3.17</t>
  </si>
  <si>
    <t>3.16</t>
  </si>
  <si>
    <t>3.13</t>
  </si>
  <si>
    <t>3.14</t>
  </si>
  <si>
    <t>3.25</t>
  </si>
  <si>
    <t>2018-02-20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</si>
</sst>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101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TimesNewRoman,Bold"/>
    </font>
    <font>
      <b/>
      <sz val="12"/>
      <name val="TimesNewRoman,Bold"/>
      <charset val="186"/>
    </font>
    <font>
      <b/>
      <sz val="8"/>
      <name val="Times New Roman"/>
      <family val="1"/>
      <charset val="186"/>
    </font>
    <font>
      <sz val="10"/>
      <name val="Verdana"/>
      <family val="2"/>
      <charset val="186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sz val="11"/>
      <name val="Arial"/>
      <charset val="186"/>
    </font>
    <font>
      <b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trike/>
      <sz val="10"/>
      <name val="Times New (W1)"/>
      <family val="1"/>
    </font>
    <font>
      <sz val="10"/>
      <name val="Arial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b/>
      <sz val="9"/>
      <name val="Verdana"/>
      <family val="2"/>
      <charset val="186"/>
    </font>
    <font>
      <sz val="9"/>
      <name val="Verdana"/>
      <family val="2"/>
      <charset val="186"/>
    </font>
    <font>
      <b/>
      <vertAlign val="superscript"/>
      <sz val="10"/>
      <name val="Times New Roman"/>
      <family val="1"/>
      <charset val="186"/>
    </font>
    <font>
      <b/>
      <u/>
      <sz val="11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089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54" fillId="17" borderId="0" applyNumberFormat="0" applyFont="0" applyBorder="0" applyAlignment="0" applyProtection="0"/>
    <xf numFmtId="0" fontId="54" fillId="17" borderId="0" applyNumberFormat="0" applyFont="0" applyBorder="0" applyAlignment="0" applyProtection="0"/>
    <xf numFmtId="0" fontId="54" fillId="17" borderId="0" applyNumberFormat="0" applyFont="0" applyBorder="0" applyAlignment="0" applyProtection="0"/>
    <xf numFmtId="0" fontId="54" fillId="17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38" fillId="22" borderId="0" applyNumberForma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4" fillId="24" borderId="0" applyNumberFormat="0" applyFont="0" applyBorder="0" applyAlignment="0" applyProtection="0"/>
    <xf numFmtId="0" fontId="55" fillId="25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6" borderId="0" applyNumberFormat="0" applyBorder="0" applyAlignment="0" applyProtection="0"/>
    <xf numFmtId="0" fontId="38" fillId="27" borderId="0" applyNumberFormat="0" applyBorder="0" applyAlignment="0" applyProtection="0"/>
    <xf numFmtId="0" fontId="54" fillId="28" borderId="0" applyNumberFormat="0" applyFont="0" applyBorder="0" applyAlignment="0" applyProtection="0"/>
    <xf numFmtId="0" fontId="54" fillId="28" borderId="0" applyNumberFormat="0" applyFont="0" applyBorder="0" applyAlignment="0" applyProtection="0"/>
    <xf numFmtId="0" fontId="54" fillId="28" borderId="0" applyNumberFormat="0" applyFont="0" applyBorder="0" applyAlignment="0" applyProtection="0"/>
    <xf numFmtId="0" fontId="54" fillId="28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38" fillId="13" borderId="0" applyNumberForma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23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4" fillId="32" borderId="0" applyNumberFormat="0" applyFont="0" applyBorder="0" applyAlignment="0" applyProtection="0"/>
    <xf numFmtId="0" fontId="55" fillId="24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38" fillId="14" borderId="0" applyNumberFormat="0" applyBorder="0" applyAlignment="0" applyProtection="0"/>
    <xf numFmtId="0" fontId="54" fillId="35" borderId="0" applyNumberFormat="0" applyFont="0" applyBorder="0" applyAlignment="0" applyProtection="0"/>
    <xf numFmtId="0" fontId="54" fillId="35" borderId="0" applyNumberFormat="0" applyFont="0" applyBorder="0" applyAlignment="0" applyProtection="0"/>
    <xf numFmtId="0" fontId="54" fillId="35" borderId="0" applyNumberFormat="0" applyFont="0" applyBorder="0" applyAlignment="0" applyProtection="0"/>
    <xf numFmtId="0" fontId="54" fillId="35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4" fillId="36" borderId="0" applyNumberFormat="0" applyFon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37" borderId="0" applyNumberFormat="0" applyBorder="0" applyAlignment="0" applyProtection="0"/>
    <xf numFmtId="0" fontId="38" fillId="38" borderId="0" applyNumberFormat="0" applyBorder="0" applyAlignment="0" applyProtection="0"/>
    <xf numFmtId="0" fontId="54" fillId="39" borderId="0" applyNumberFormat="0" applyFont="0" applyBorder="0" applyAlignment="0" applyProtection="0"/>
    <xf numFmtId="0" fontId="54" fillId="39" borderId="0" applyNumberFormat="0" applyFont="0" applyBorder="0" applyAlignment="0" applyProtection="0"/>
    <xf numFmtId="0" fontId="54" fillId="39" borderId="0" applyNumberFormat="0" applyFont="0" applyBorder="0" applyAlignment="0" applyProtection="0"/>
    <xf numFmtId="0" fontId="54" fillId="39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4" fillId="18" borderId="0" applyNumberFormat="0" applyFon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25" borderId="0" applyNumberFormat="0" applyBorder="0" applyAlignment="0" applyProtection="0"/>
    <xf numFmtId="0" fontId="40" fillId="42" borderId="1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9" fillId="43" borderId="2" applyNumberFormat="0" applyAlignment="0" applyProtection="0"/>
    <xf numFmtId="0" fontId="58" fillId="18" borderId="1" applyNumberFormat="0" applyAlignment="0" applyProtection="0"/>
    <xf numFmtId="0" fontId="41" fillId="44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3" borderId="3" applyNumberFormat="0" applyAlignment="0" applyProtection="0"/>
    <xf numFmtId="0" fontId="60" fillId="32" borderId="3" applyNumberFormat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54" fillId="29" borderId="0" applyNumberFormat="0" applyFont="0" applyBorder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4" fillId="0" borderId="5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6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2" fillId="7" borderId="1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70" fillId="18" borderId="2" applyNumberFormat="0" applyAlignment="0" applyProtection="0"/>
    <xf numFmtId="0" fontId="69" fillId="45" borderId="1" applyNumberFormat="0" applyAlignment="0" applyProtection="0"/>
    <xf numFmtId="0" fontId="91" fillId="0" borderId="0"/>
    <xf numFmtId="0" fontId="33" fillId="0" borderId="0"/>
    <xf numFmtId="0" fontId="43" fillId="0" borderId="8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71" fillId="0" borderId="8" applyNumberFormat="0" applyFill="0" applyAlignment="0" applyProtection="0"/>
    <xf numFmtId="0" fontId="44" fillId="46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72" fillId="47" borderId="0" applyNumberFormat="0" applyBorder="0" applyAlignment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5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6" fillId="0" borderId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Fill="0" applyBorder="0" applyAlignment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Fill="0" applyBorder="0" applyAlignment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Font="0" applyFill="0" applyBorder="0" applyAlignment="0" applyProtection="0"/>
    <xf numFmtId="0" fontId="33" fillId="0" borderId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6" fillId="0" borderId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7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Fill="0" applyBorder="0" applyAlignment="0" applyProtection="0"/>
    <xf numFmtId="0" fontId="54" fillId="0" borderId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3" fillId="0" borderId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4" fillId="28" borderId="0" applyNumberFormat="0" applyBorder="0" applyProtection="0"/>
    <xf numFmtId="0" fontId="33" fillId="0" borderId="0"/>
    <xf numFmtId="0" fontId="74" fillId="28" borderId="0" applyNumberFormat="0" applyBorder="0" applyProtection="0"/>
    <xf numFmtId="0" fontId="74" fillId="28" borderId="0" applyNumberFormat="0" applyBorder="0" applyProtection="0"/>
    <xf numFmtId="0" fontId="77" fillId="48" borderId="0"/>
    <xf numFmtId="0" fontId="74" fillId="28" borderId="0" applyNumberFormat="0" applyBorder="0" applyProtection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76" fillId="0" borderId="0"/>
    <xf numFmtId="0" fontId="54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Font="0" applyBorder="0" applyProtection="0"/>
    <xf numFmtId="0" fontId="76" fillId="0" borderId="0"/>
    <xf numFmtId="0" fontId="54" fillId="0" borderId="0" applyNumberFormat="0" applyFont="0" applyBorder="0" applyProtection="0"/>
    <xf numFmtId="0" fontId="73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73" fillId="0" borderId="0" applyNumberFormat="0" applyBorder="0" applyProtection="0"/>
    <xf numFmtId="0" fontId="37" fillId="0" borderId="0"/>
    <xf numFmtId="0" fontId="73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3" fillId="0" borderId="0" applyNumberFormat="0" applyBorder="0" applyProtection="0"/>
    <xf numFmtId="0" fontId="54" fillId="0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54" fillId="0" borderId="0" applyNumberFormat="0" applyBorder="0" applyProtection="0"/>
    <xf numFmtId="0" fontId="76" fillId="0" borderId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74" fillId="28" borderId="0" applyNumberFormat="0" applyBorder="0" applyProtection="0"/>
    <xf numFmtId="0" fontId="90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33" fillId="49" borderId="10" applyNumberFormat="0" applyFont="0" applyAlignment="0" applyProtection="0"/>
    <xf numFmtId="0" fontId="54" fillId="39" borderId="10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2" applyNumberFormat="0" applyFont="0" applyAlignment="0" applyProtection="0"/>
    <xf numFmtId="0" fontId="54" fillId="39" borderId="10" applyNumberFormat="0" applyFon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8" fillId="43" borderId="7" applyNumberFormat="0" applyAlignment="0" applyProtection="0"/>
    <xf numFmtId="0" fontId="73" fillId="0" borderId="0" applyNumberFormat="0" applyBorder="0" applyProtection="0"/>
    <xf numFmtId="4" fontId="74" fillId="47" borderId="2" applyProtection="0">
      <alignment vertical="center"/>
    </xf>
    <xf numFmtId="4" fontId="74" fillId="47" borderId="2" applyProtection="0">
      <alignment vertical="center"/>
    </xf>
    <xf numFmtId="4" fontId="79" fillId="47" borderId="2" applyProtection="0">
      <alignment vertical="center"/>
    </xf>
    <xf numFmtId="4" fontId="74" fillId="47" borderId="2" applyProtection="0">
      <alignment horizontal="left" vertical="center"/>
    </xf>
    <xf numFmtId="4" fontId="74" fillId="47" borderId="2" applyProtection="0">
      <alignment horizontal="left" vertical="center"/>
    </xf>
    <xf numFmtId="0" fontId="80" fillId="47" borderId="11" applyNumberFormat="0" applyProtection="0">
      <alignment horizontal="left" vertical="top"/>
    </xf>
    <xf numFmtId="4" fontId="74" fillId="37" borderId="2" applyProtection="0">
      <alignment horizontal="left" vertical="center"/>
    </xf>
    <xf numFmtId="4" fontId="74" fillId="37" borderId="2" applyProtection="0">
      <alignment horizontal="left" vertical="center"/>
    </xf>
    <xf numFmtId="4" fontId="74" fillId="25" borderId="2" applyProtection="0">
      <alignment horizontal="right" vertical="center"/>
    </xf>
    <xf numFmtId="4" fontId="74" fillId="25" borderId="2" applyProtection="0">
      <alignment horizontal="right" vertical="center"/>
    </xf>
    <xf numFmtId="4" fontId="74" fillId="50" borderId="2" applyProtection="0">
      <alignment horizontal="right" vertical="center"/>
    </xf>
    <xf numFmtId="4" fontId="74" fillId="50" borderId="2" applyProtection="0">
      <alignment horizontal="right" vertical="center"/>
    </xf>
    <xf numFmtId="4" fontId="74" fillId="26" borderId="12" applyProtection="0">
      <alignment horizontal="right" vertical="center"/>
    </xf>
    <xf numFmtId="4" fontId="74" fillId="26" borderId="12" applyProtection="0">
      <alignment horizontal="right" vertical="center"/>
    </xf>
    <xf numFmtId="4" fontId="74" fillId="40" borderId="2" applyProtection="0">
      <alignment horizontal="right" vertical="center"/>
    </xf>
    <xf numFmtId="4" fontId="74" fillId="40" borderId="2" applyProtection="0">
      <alignment horizontal="right" vertical="center"/>
    </xf>
    <xf numFmtId="4" fontId="74" fillId="51" borderId="2" applyProtection="0">
      <alignment horizontal="right" vertical="center"/>
    </xf>
    <xf numFmtId="4" fontId="74" fillId="51" borderId="2" applyProtection="0">
      <alignment horizontal="right" vertical="center"/>
    </xf>
    <xf numFmtId="4" fontId="74" fillId="41" borderId="2" applyProtection="0">
      <alignment horizontal="right" vertical="center"/>
    </xf>
    <xf numFmtId="4" fontId="74" fillId="41" borderId="2" applyProtection="0">
      <alignment horizontal="right" vertical="center"/>
    </xf>
    <xf numFmtId="4" fontId="74" fillId="31" borderId="2" applyProtection="0">
      <alignment horizontal="right" vertical="center"/>
    </xf>
    <xf numFmtId="4" fontId="74" fillId="31" borderId="2" applyProtection="0">
      <alignment horizontal="right" vertical="center"/>
    </xf>
    <xf numFmtId="4" fontId="74" fillId="30" borderId="2" applyProtection="0">
      <alignment horizontal="right" vertical="center"/>
    </xf>
    <xf numFmtId="4" fontId="74" fillId="30" borderId="2" applyProtection="0">
      <alignment horizontal="right" vertical="center"/>
    </xf>
    <xf numFmtId="4" fontId="74" fillId="29" borderId="2" applyProtection="0">
      <alignment horizontal="right" vertical="center"/>
    </xf>
    <xf numFmtId="4" fontId="74" fillId="29" borderId="2" applyProtection="0">
      <alignment horizontal="right" vertical="center"/>
    </xf>
    <xf numFmtId="4" fontId="74" fillId="0" borderId="12" applyFill="0" applyProtection="0">
      <alignment horizontal="left" vertical="center"/>
    </xf>
    <xf numFmtId="4" fontId="74" fillId="0" borderId="12" applyFill="0" applyProtection="0">
      <alignment horizontal="left" vertical="center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3" fillId="36" borderId="12" applyProtection="0">
      <alignment horizontal="left" vertical="center" indent="1"/>
    </xf>
    <xf numFmtId="4" fontId="74" fillId="24" borderId="2" applyProtection="0">
      <alignment horizontal="right" vertical="center"/>
    </xf>
    <xf numFmtId="4" fontId="74" fillId="24" borderId="2" applyProtection="0">
      <alignment horizontal="right" vertical="center"/>
    </xf>
    <xf numFmtId="4" fontId="74" fillId="35" borderId="12" applyProtection="0">
      <alignment horizontal="left" vertical="center"/>
    </xf>
    <xf numFmtId="4" fontId="74" fillId="35" borderId="12" applyProtection="0">
      <alignment horizontal="left" vertical="center"/>
    </xf>
    <xf numFmtId="4" fontId="74" fillId="24" borderId="12" applyProtection="0">
      <alignment horizontal="left" vertical="center"/>
    </xf>
    <xf numFmtId="4" fontId="74" fillId="24" borderId="12" applyProtection="0">
      <alignment horizontal="left" vertical="center"/>
    </xf>
    <xf numFmtId="0" fontId="74" fillId="18" borderId="2" applyNumberFormat="0" applyProtection="0">
      <alignment horizontal="left" vertical="center"/>
    </xf>
    <xf numFmtId="0" fontId="74" fillId="18" borderId="2" applyNumberFormat="0" applyProtection="0">
      <alignment horizontal="left" vertical="center"/>
    </xf>
    <xf numFmtId="0" fontId="74" fillId="36" borderId="11" applyNumberFormat="0" applyProtection="0">
      <alignment horizontal="left" vertical="top"/>
    </xf>
    <xf numFmtId="0" fontId="74" fillId="36" borderId="11" applyNumberFormat="0" applyProtection="0">
      <alignment horizontal="left" vertical="top"/>
    </xf>
    <xf numFmtId="0" fontId="74" fillId="36" borderId="11" applyNumberFormat="0" applyProtection="0">
      <alignment horizontal="left" vertical="top"/>
    </xf>
    <xf numFmtId="0" fontId="74" fillId="52" borderId="2" applyNumberFormat="0" applyProtection="0">
      <alignment horizontal="left" vertical="center"/>
    </xf>
    <xf numFmtId="0" fontId="74" fillId="52" borderId="2" applyNumberFormat="0" applyProtection="0">
      <alignment horizontal="left" vertical="center"/>
    </xf>
    <xf numFmtId="0" fontId="74" fillId="24" borderId="11" applyNumberFormat="0" applyProtection="0">
      <alignment horizontal="left" vertical="top"/>
    </xf>
    <xf numFmtId="0" fontId="74" fillId="24" borderId="11" applyNumberFormat="0" applyProtection="0">
      <alignment horizontal="left" vertical="top"/>
    </xf>
    <xf numFmtId="0" fontId="74" fillId="24" borderId="11" applyNumberFormat="0" applyProtection="0">
      <alignment horizontal="left" vertical="top"/>
    </xf>
    <xf numFmtId="0" fontId="74" fillId="53" borderId="2" applyNumberFormat="0" applyProtection="0">
      <alignment horizontal="left" vertical="center"/>
    </xf>
    <xf numFmtId="0" fontId="74" fillId="53" borderId="2" applyNumberFormat="0" applyProtection="0">
      <alignment horizontal="left" vertical="center"/>
    </xf>
    <xf numFmtId="0" fontId="74" fillId="53" borderId="11" applyNumberFormat="0" applyProtection="0">
      <alignment horizontal="left" vertical="top"/>
    </xf>
    <xf numFmtId="0" fontId="74" fillId="53" borderId="11" applyNumberFormat="0" applyProtection="0">
      <alignment horizontal="left" vertical="top"/>
    </xf>
    <xf numFmtId="0" fontId="74" fillId="53" borderId="11" applyNumberFormat="0" applyProtection="0">
      <alignment horizontal="left" vertical="top"/>
    </xf>
    <xf numFmtId="0" fontId="74" fillId="35" borderId="2" applyNumberFormat="0" applyProtection="0">
      <alignment horizontal="left" vertical="center"/>
    </xf>
    <xf numFmtId="0" fontId="74" fillId="35" borderId="2" applyNumberFormat="0" applyProtection="0">
      <alignment horizontal="left" vertical="center"/>
    </xf>
    <xf numFmtId="0" fontId="74" fillId="35" borderId="11" applyNumberFormat="0" applyProtection="0">
      <alignment horizontal="left" vertical="top"/>
    </xf>
    <xf numFmtId="0" fontId="74" fillId="35" borderId="11" applyNumberFormat="0" applyProtection="0">
      <alignment horizontal="left" vertical="top"/>
    </xf>
    <xf numFmtId="0" fontId="74" fillId="35" borderId="11" applyNumberFormat="0" applyProtection="0">
      <alignment horizontal="left" vertical="top"/>
    </xf>
    <xf numFmtId="0" fontId="74" fillId="54" borderId="13" applyNumberFormat="0">
      <protection locked="0"/>
    </xf>
    <xf numFmtId="0" fontId="74" fillId="54" borderId="13" applyNumberFormat="0">
      <protection locked="0"/>
    </xf>
    <xf numFmtId="0" fontId="74" fillId="54" borderId="13" applyNumberFormat="0">
      <protection locked="0"/>
    </xf>
    <xf numFmtId="0" fontId="80" fillId="36" borderId="0" applyNumberFormat="0" applyBorder="0" applyProtection="0"/>
    <xf numFmtId="4" fontId="74" fillId="39" borderId="11" applyProtection="0">
      <alignment vertical="center"/>
    </xf>
    <xf numFmtId="4" fontId="79" fillId="39" borderId="12" applyProtection="0">
      <alignment vertical="center"/>
    </xf>
    <xf numFmtId="4" fontId="74" fillId="18" borderId="11" applyProtection="0">
      <alignment horizontal="left" vertical="center"/>
    </xf>
    <xf numFmtId="0" fontId="74" fillId="39" borderId="11" applyNumberFormat="0" applyProtection="0">
      <alignment horizontal="left" vertical="top"/>
    </xf>
    <xf numFmtId="4" fontId="74" fillId="0" borderId="2" applyProtection="0">
      <alignment horizontal="right" vertical="center"/>
    </xf>
    <xf numFmtId="4" fontId="74" fillId="0" borderId="2" applyProtection="0">
      <alignment horizontal="right" vertical="center"/>
    </xf>
    <xf numFmtId="4" fontId="79" fillId="54" borderId="2" applyProtection="0">
      <alignment horizontal="right" vertical="center"/>
    </xf>
    <xf numFmtId="4" fontId="74" fillId="37" borderId="2" applyProtection="0">
      <alignment horizontal="left" vertical="center"/>
    </xf>
    <xf numFmtId="4" fontId="74" fillId="37" borderId="2" applyProtection="0">
      <alignment horizontal="left" vertical="center"/>
    </xf>
    <xf numFmtId="0" fontId="74" fillId="24" borderId="11" applyNumberFormat="0" applyProtection="0">
      <alignment horizontal="left" vertical="top"/>
    </xf>
    <xf numFmtId="4" fontId="81" fillId="43" borderId="12" applyProtection="0">
      <alignment horizontal="left" vertical="center"/>
    </xf>
    <xf numFmtId="0" fontId="74" fillId="55" borderId="12" applyNumberFormat="0" applyProtection="0"/>
    <xf numFmtId="0" fontId="74" fillId="55" borderId="12" applyNumberFormat="0" applyProtection="0"/>
    <xf numFmtId="4" fontId="82" fillId="54" borderId="2" applyProtection="0">
      <alignment horizontal="right" vertical="center"/>
    </xf>
    <xf numFmtId="0" fontId="83" fillId="0" borderId="0" applyNumberFormat="0" applyFill="0" applyBorder="0" applyAlignment="0" applyProtection="0"/>
    <xf numFmtId="0" fontId="84" fillId="0" borderId="12" applyNumberFormat="0" applyProtection="0"/>
    <xf numFmtId="0" fontId="84" fillId="0" borderId="12" applyNumberFormat="0" applyProtection="0"/>
    <xf numFmtId="0" fontId="84" fillId="0" borderId="12" applyNumberFormat="0" applyProtection="0"/>
    <xf numFmtId="0" fontId="30" fillId="0" borderId="0"/>
    <xf numFmtId="49" fontId="85" fillId="18" borderId="0" applyBorder="0" applyProtection="0">
      <alignment vertical="top" wrapText="1"/>
    </xf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28" borderId="0" applyNumberFormat="0" applyBorder="0" applyProtection="0"/>
    <xf numFmtId="0" fontId="92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</cellStyleXfs>
  <cellXfs count="874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0" xfId="273" applyAlignment="1" applyProtection="1"/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5" fillId="56" borderId="0" xfId="0" applyFont="1" applyFill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5" fillId="56" borderId="0" xfId="0" applyFont="1" applyFill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5" fillId="0" borderId="16" xfId="0" applyFont="1" applyBorder="1" applyAlignment="1">
      <alignment vertical="center"/>
    </xf>
    <xf numFmtId="0" fontId="47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8" fillId="0" borderId="0" xfId="0" applyFont="1" applyFill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15" fillId="0" borderId="15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16" fontId="15" fillId="0" borderId="15" xfId="0" quotePrefix="1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0" fillId="56" borderId="0" xfId="0" applyFill="1"/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51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51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51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3" applyAlignment="1">
      <alignment vertical="center"/>
    </xf>
    <xf numFmtId="0" fontId="5" fillId="0" borderId="0" xfId="933" applyFont="1" applyAlignment="1">
      <alignment vertical="center"/>
    </xf>
    <xf numFmtId="0" fontId="15" fillId="0" borderId="0" xfId="933" applyFont="1" applyAlignment="1">
      <alignment vertical="center"/>
    </xf>
    <xf numFmtId="0" fontId="3" fillId="0" borderId="0" xfId="933" applyFont="1" applyAlignment="1">
      <alignment vertical="center"/>
    </xf>
    <xf numFmtId="0" fontId="18" fillId="0" borderId="0" xfId="933" applyFont="1" applyAlignment="1">
      <alignment horizontal="center" vertical="center"/>
    </xf>
    <xf numFmtId="0" fontId="19" fillId="0" borderId="0" xfId="933" applyFont="1" applyAlignment="1">
      <alignment vertical="center"/>
    </xf>
    <xf numFmtId="0" fontId="2" fillId="0" borderId="15" xfId="933" applyFont="1" applyBorder="1" applyAlignment="1">
      <alignment horizontal="center" vertical="center" wrapText="1"/>
    </xf>
    <xf numFmtId="0" fontId="2" fillId="0" borderId="15" xfId="933" applyFont="1" applyBorder="1" applyAlignment="1">
      <alignment vertical="center" wrapText="1"/>
    </xf>
    <xf numFmtId="0" fontId="3" fillId="0" borderId="15" xfId="933" applyFont="1" applyBorder="1" applyAlignment="1">
      <alignment vertical="center"/>
    </xf>
    <xf numFmtId="0" fontId="3" fillId="0" borderId="15" xfId="933" applyFont="1" applyBorder="1" applyAlignment="1">
      <alignment vertical="center" wrapText="1"/>
    </xf>
    <xf numFmtId="0" fontId="2" fillId="0" borderId="15" xfId="933" applyFont="1" applyBorder="1" applyAlignment="1">
      <alignment vertical="center"/>
    </xf>
    <xf numFmtId="0" fontId="2" fillId="0" borderId="15" xfId="933" applyFont="1" applyBorder="1" applyAlignment="1">
      <alignment horizontal="left" vertical="center"/>
    </xf>
    <xf numFmtId="0" fontId="4" fillId="0" borderId="0" xfId="933" applyFont="1" applyAlignment="1">
      <alignment vertical="center" wrapText="1"/>
    </xf>
    <xf numFmtId="0" fontId="3" fillId="0" borderId="0" xfId="933" applyFont="1" applyBorder="1" applyAlignment="1">
      <alignment horizontal="left" vertical="center" wrapText="1"/>
    </xf>
    <xf numFmtId="0" fontId="4" fillId="0" borderId="0" xfId="933" applyFont="1" applyBorder="1" applyAlignment="1">
      <alignment horizontal="left" vertical="top" wrapText="1"/>
    </xf>
    <xf numFmtId="0" fontId="4" fillId="0" borderId="0" xfId="933" applyFont="1" applyBorder="1" applyAlignment="1">
      <alignment horizontal="center" vertical="top" wrapText="1"/>
    </xf>
    <xf numFmtId="0" fontId="4" fillId="0" borderId="0" xfId="933" applyFont="1" applyAlignment="1">
      <alignment horizontal="center" vertical="top" wrapText="1"/>
    </xf>
    <xf numFmtId="0" fontId="4" fillId="0" borderId="0" xfId="933" applyFont="1" applyFill="1" applyBorder="1" applyAlignment="1">
      <alignment horizontal="center" vertical="top" wrapText="1"/>
    </xf>
    <xf numFmtId="0" fontId="3" fillId="0" borderId="0" xfId="933" applyFont="1" applyAlignment="1">
      <alignment horizontal="left" vertical="center"/>
    </xf>
    <xf numFmtId="0" fontId="12" fillId="0" borderId="0" xfId="933" applyAlignment="1">
      <alignment vertical="center" wrapText="1"/>
    </xf>
    <xf numFmtId="0" fontId="3" fillId="0" borderId="15" xfId="933" applyFont="1" applyBorder="1" applyAlignment="1">
      <alignment horizontal="left" vertical="center"/>
    </xf>
    <xf numFmtId="0" fontId="12" fillId="0" borderId="0" xfId="933" applyBorder="1" applyAlignment="1">
      <alignment vertical="center"/>
    </xf>
    <xf numFmtId="0" fontId="4" fillId="0" borderId="0" xfId="933" applyFont="1" applyFill="1" applyBorder="1" applyAlignment="1">
      <alignment horizontal="left" vertical="center" wrapText="1"/>
    </xf>
    <xf numFmtId="0" fontId="12" fillId="56" borderId="0" xfId="934" applyFill="1"/>
    <xf numFmtId="0" fontId="5" fillId="56" borderId="0" xfId="934" applyFont="1" applyFill="1"/>
    <xf numFmtId="0" fontId="12" fillId="0" borderId="0" xfId="934"/>
    <xf numFmtId="0" fontId="12" fillId="56" borderId="0" xfId="934" applyFill="1" applyAlignment="1"/>
    <xf numFmtId="0" fontId="4" fillId="56" borderId="0" xfId="934" applyFont="1" applyFill="1" applyAlignment="1">
      <alignment horizontal="left"/>
    </xf>
    <xf numFmtId="0" fontId="4" fillId="56" borderId="0" xfId="934" applyFont="1" applyFill="1" applyAlignment="1">
      <alignment horizontal="right"/>
    </xf>
    <xf numFmtId="0" fontId="12" fillId="56" borderId="0" xfId="934" applyFill="1" applyAlignment="1">
      <alignment horizontal="right"/>
    </xf>
    <xf numFmtId="0" fontId="2" fillId="0" borderId="0" xfId="934" applyFont="1" applyAlignment="1"/>
    <xf numFmtId="0" fontId="17" fillId="0" borderId="0" xfId="934" applyFont="1" applyAlignment="1"/>
    <xf numFmtId="0" fontId="25" fillId="0" borderId="0" xfId="934" applyFont="1" applyAlignment="1"/>
    <xf numFmtId="0" fontId="25" fillId="0" borderId="0" xfId="934" applyFont="1" applyAlignment="1">
      <alignment wrapText="1"/>
    </xf>
    <xf numFmtId="0" fontId="26" fillId="56" borderId="0" xfId="934" applyFont="1" applyFill="1" applyAlignment="1">
      <alignment horizontal="center"/>
    </xf>
    <xf numFmtId="0" fontId="17" fillId="56" borderId="0" xfId="934" applyFont="1" applyFill="1" applyBorder="1" applyAlignment="1">
      <alignment horizontal="center"/>
    </xf>
    <xf numFmtId="0" fontId="12" fillId="56" borderId="0" xfId="934" applyFill="1" applyBorder="1" applyAlignment="1">
      <alignment horizontal="left"/>
    </xf>
    <xf numFmtId="0" fontId="8" fillId="56" borderId="0" xfId="934" applyFont="1" applyFill="1" applyBorder="1"/>
    <xf numFmtId="0" fontId="12" fillId="56" borderId="0" xfId="934" applyFill="1" applyBorder="1"/>
    <xf numFmtId="0" fontId="5" fillId="0" borderId="15" xfId="934" applyFont="1" applyBorder="1" applyAlignment="1">
      <alignment horizontal="center" vertical="center" wrapText="1"/>
    </xf>
    <xf numFmtId="0" fontId="27" fillId="0" borderId="15" xfId="934" applyFont="1" applyFill="1" applyBorder="1" applyAlignment="1">
      <alignment horizontal="center" vertical="center" wrapText="1"/>
    </xf>
    <xf numFmtId="0" fontId="4" fillId="0" borderId="15" xfId="934" applyFont="1" applyBorder="1" applyAlignment="1">
      <alignment horizontal="center" wrapText="1"/>
    </xf>
    <xf numFmtId="0" fontId="4" fillId="0" borderId="15" xfId="934" applyFont="1" applyBorder="1" applyAlignment="1">
      <alignment horizontal="center" vertical="top" wrapText="1"/>
    </xf>
    <xf numFmtId="0" fontId="28" fillId="0" borderId="15" xfId="934" applyFont="1" applyBorder="1" applyAlignment="1">
      <alignment horizontal="center" wrapText="1"/>
    </xf>
    <xf numFmtId="0" fontId="4" fillId="0" borderId="15" xfId="934" applyFont="1" applyBorder="1" applyAlignment="1">
      <alignment horizontal="center"/>
    </xf>
    <xf numFmtId="0" fontId="4" fillId="0" borderId="15" xfId="934" applyFont="1" applyBorder="1" applyAlignment="1">
      <alignment horizontal="center" vertical="top"/>
    </xf>
    <xf numFmtId="0" fontId="5" fillId="0" borderId="15" xfId="934" applyFont="1" applyBorder="1" applyAlignment="1">
      <alignment vertical="top" wrapText="1"/>
    </xf>
    <xf numFmtId="0" fontId="2" fillId="0" borderId="15" xfId="934" applyFont="1" applyBorder="1" applyAlignment="1">
      <alignment vertical="top" wrapText="1"/>
    </xf>
    <xf numFmtId="0" fontId="4" fillId="0" borderId="15" xfId="934" applyFont="1" applyBorder="1" applyAlignment="1">
      <alignment horizontal="center" vertical="center" wrapText="1"/>
    </xf>
    <xf numFmtId="0" fontId="4" fillId="0" borderId="15" xfId="934" applyFont="1" applyFill="1" applyBorder="1" applyAlignment="1">
      <alignment vertical="center" wrapText="1"/>
    </xf>
    <xf numFmtId="0" fontId="3" fillId="0" borderId="15" xfId="934" applyFont="1" applyBorder="1" applyAlignment="1">
      <alignment vertical="top" wrapText="1"/>
    </xf>
    <xf numFmtId="0" fontId="5" fillId="0" borderId="15" xfId="934" applyFont="1" applyFill="1" applyBorder="1" applyAlignment="1">
      <alignment vertical="center" wrapText="1"/>
    </xf>
    <xf numFmtId="0" fontId="4" fillId="0" borderId="15" xfId="934" applyFont="1" applyBorder="1" applyAlignment="1">
      <alignment vertical="center" wrapText="1"/>
    </xf>
    <xf numFmtId="0" fontId="5" fillId="0" borderId="15" xfId="934" applyFont="1" applyBorder="1" applyAlignment="1">
      <alignment vertical="center" wrapText="1"/>
    </xf>
    <xf numFmtId="0" fontId="4" fillId="56" borderId="0" xfId="934" applyFont="1" applyFill="1" applyAlignment="1">
      <alignment horizontal="center" vertical="top" wrapText="1"/>
    </xf>
    <xf numFmtId="0" fontId="4" fillId="56" borderId="0" xfId="934" applyFont="1" applyFill="1" applyAlignment="1">
      <alignment wrapText="1"/>
    </xf>
    <xf numFmtId="0" fontId="4" fillId="56" borderId="0" xfId="934" applyFont="1" applyFill="1" applyAlignment="1">
      <alignment horizontal="center" vertical="top"/>
    </xf>
    <xf numFmtId="0" fontId="12" fillId="56" borderId="0" xfId="934" applyFill="1" applyAlignment="1">
      <alignment horizontal="center" vertical="top"/>
    </xf>
    <xf numFmtId="0" fontId="12" fillId="0" borderId="0" xfId="934" applyFill="1" applyBorder="1" applyAlignment="1"/>
    <xf numFmtId="0" fontId="12" fillId="0" borderId="0" xfId="934" applyFill="1" applyBorder="1"/>
    <xf numFmtId="0" fontId="4" fillId="0" borderId="0" xfId="934" applyFont="1" applyFill="1" applyBorder="1" applyAlignment="1">
      <alignment wrapText="1"/>
    </xf>
    <xf numFmtId="0" fontId="4" fillId="56" borderId="0" xfId="935" applyFont="1" applyFill="1" applyAlignment="1">
      <alignment vertical="center"/>
    </xf>
    <xf numFmtId="0" fontId="4" fillId="56" borderId="0" xfId="935" applyFont="1" applyFill="1" applyAlignment="1">
      <alignment vertical="center" wrapText="1"/>
    </xf>
    <xf numFmtId="0" fontId="4" fillId="0" borderId="0" xfId="935" applyFont="1" applyFill="1" applyAlignment="1">
      <alignment vertical="center" wrapText="1"/>
    </xf>
    <xf numFmtId="0" fontId="4" fillId="56" borderId="0" xfId="935" applyFont="1" applyFill="1" applyBorder="1" applyAlignment="1">
      <alignment vertical="center" wrapText="1"/>
    </xf>
    <xf numFmtId="0" fontId="4" fillId="56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0" fontId="5" fillId="0" borderId="21" xfId="0" applyFont="1" applyFill="1" applyBorder="1"/>
    <xf numFmtId="0" fontId="4" fillId="0" borderId="0" xfId="0" applyFont="1" applyFill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33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1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3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6" fontId="4" fillId="0" borderId="12" xfId="0" quotePrefix="1" applyNumberFormat="1" applyFont="1" applyFill="1" applyBorder="1" applyAlignment="1">
      <alignment horizontal="center" vertical="center" wrapText="1"/>
    </xf>
    <xf numFmtId="16" fontId="4" fillId="0" borderId="12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87" fillId="0" borderId="0" xfId="0" applyFont="1" applyFill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88" fillId="0" borderId="0" xfId="0" applyFont="1" applyFill="1" applyAlignment="1">
      <alignment vertical="center"/>
    </xf>
    <xf numFmtId="0" fontId="88" fillId="0" borderId="0" xfId="0" applyFont="1" applyFill="1" applyAlignment="1">
      <alignment horizontal="left" vertical="center"/>
    </xf>
    <xf numFmtId="0" fontId="88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vertical="center" wrapText="1"/>
    </xf>
    <xf numFmtId="0" fontId="32" fillId="0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15" fillId="0" borderId="0" xfId="932" applyFont="1" applyAlignment="1">
      <alignment vertical="center"/>
    </xf>
    <xf numFmtId="0" fontId="15" fillId="0" borderId="15" xfId="932" applyFont="1" applyBorder="1" applyAlignment="1">
      <alignment horizontal="center" vertical="center" wrapText="1"/>
    </xf>
    <xf numFmtId="0" fontId="15" fillId="0" borderId="15" xfId="932" applyFont="1" applyBorder="1" applyAlignment="1">
      <alignment horizontal="left" vertical="center" wrapText="1"/>
    </xf>
    <xf numFmtId="0" fontId="15" fillId="0" borderId="0" xfId="932" applyFont="1" applyFill="1" applyAlignment="1">
      <alignment vertical="center"/>
    </xf>
    <xf numFmtId="0" fontId="15" fillId="0" borderId="29" xfId="932" applyFont="1" applyBorder="1" applyAlignment="1">
      <alignment vertical="center"/>
    </xf>
    <xf numFmtId="0" fontId="15" fillId="0" borderId="0" xfId="932" applyFont="1" applyAlignment="1">
      <alignment horizontal="center" vertical="center"/>
    </xf>
    <xf numFmtId="0" fontId="4" fillId="0" borderId="15" xfId="932" applyFont="1" applyBorder="1" applyAlignment="1">
      <alignment horizontal="center" vertical="center" wrapText="1"/>
    </xf>
    <xf numFmtId="0" fontId="49" fillId="0" borderId="15" xfId="932" applyFont="1" applyBorder="1" applyAlignment="1">
      <alignment horizontal="left" vertical="center" wrapText="1"/>
    </xf>
    <xf numFmtId="0" fontId="0" fillId="56" borderId="0" xfId="0" applyFill="1" applyBorder="1"/>
    <xf numFmtId="0" fontId="51" fillId="56" borderId="0" xfId="0" applyFont="1" applyFill="1" applyBorder="1" applyAlignment="1">
      <alignment horizontal="left"/>
    </xf>
    <xf numFmtId="0" fontId="0" fillId="0" borderId="0" xfId="0" applyBorder="1" applyAlignment="1"/>
    <xf numFmtId="0" fontId="6" fillId="56" borderId="0" xfId="0" applyFont="1" applyFill="1" applyBorder="1" applyAlignment="1"/>
    <xf numFmtId="0" fontId="32" fillId="56" borderId="0" xfId="0" applyFont="1" applyFill="1" applyAlignment="1">
      <alignment horizontal="center"/>
    </xf>
    <xf numFmtId="0" fontId="5" fillId="0" borderId="15" xfId="0" applyFont="1" applyBorder="1"/>
    <xf numFmtId="0" fontId="5" fillId="0" borderId="22" xfId="0" applyFont="1" applyBorder="1"/>
    <xf numFmtId="0" fontId="7" fillId="0" borderId="0" xfId="0" applyFont="1"/>
    <xf numFmtId="0" fontId="4" fillId="56" borderId="21" xfId="0" applyFont="1" applyFill="1" applyBorder="1"/>
    <xf numFmtId="0" fontId="4" fillId="56" borderId="15" xfId="0" applyFont="1" applyFill="1" applyBorder="1" applyAlignment="1">
      <alignment horizontal="left" wrapText="1" indent="1"/>
    </xf>
    <xf numFmtId="49" fontId="4" fillId="0" borderId="15" xfId="0" applyNumberFormat="1" applyFont="1" applyBorder="1"/>
    <xf numFmtId="49" fontId="4" fillId="0" borderId="19" xfId="0" applyNumberFormat="1" applyFont="1" applyBorder="1"/>
    <xf numFmtId="49" fontId="4" fillId="56" borderId="20" xfId="0" applyNumberFormat="1" applyFont="1" applyFill="1" applyBorder="1"/>
    <xf numFmtId="0" fontId="4" fillId="0" borderId="22" xfId="0" applyFont="1" applyBorder="1" applyAlignment="1">
      <alignment wrapText="1"/>
    </xf>
    <xf numFmtId="49" fontId="4" fillId="56" borderId="23" xfId="0" applyNumberFormat="1" applyFont="1" applyFill="1" applyBorder="1"/>
    <xf numFmtId="49" fontId="4" fillId="56" borderId="16" xfId="0" applyNumberFormat="1" applyFont="1" applyFill="1" applyBorder="1"/>
    <xf numFmtId="49" fontId="4" fillId="56" borderId="21" xfId="0" applyNumberFormat="1" applyFont="1" applyFill="1" applyBorder="1"/>
    <xf numFmtId="49" fontId="4" fillId="56" borderId="15" xfId="0" applyNumberFormat="1" applyFont="1" applyFill="1" applyBorder="1"/>
    <xf numFmtId="0" fontId="4" fillId="56" borderId="15" xfId="0" applyFont="1" applyFill="1" applyBorder="1" applyAlignment="1">
      <alignment wrapText="1"/>
    </xf>
    <xf numFmtId="0" fontId="89" fillId="56" borderId="15" xfId="0" applyFont="1" applyFill="1" applyBorder="1" applyAlignment="1">
      <alignment wrapText="1"/>
    </xf>
    <xf numFmtId="49" fontId="4" fillId="56" borderId="15" xfId="0" applyNumberFormat="1" applyFont="1" applyFill="1" applyBorder="1" applyAlignment="1">
      <alignment vertical="center"/>
    </xf>
    <xf numFmtId="0" fontId="4" fillId="0" borderId="15" xfId="0" applyFont="1" applyBorder="1" applyAlignment="1">
      <alignment wrapText="1"/>
    </xf>
    <xf numFmtId="49" fontId="5" fillId="0" borderId="15" xfId="0" applyNumberFormat="1" applyFont="1" applyFill="1" applyBorder="1" applyAlignment="1">
      <alignment horizontal="left" vertical="center"/>
    </xf>
    <xf numFmtId="16" fontId="4" fillId="0" borderId="16" xfId="0" applyNumberFormat="1" applyFont="1" applyBorder="1"/>
    <xf numFmtId="16" fontId="4" fillId="56" borderId="16" xfId="0" applyNumberFormat="1" applyFont="1" applyFill="1" applyBorder="1"/>
    <xf numFmtId="16" fontId="4" fillId="56" borderId="17" xfId="0" applyNumberFormat="1" applyFont="1" applyFill="1" applyBorder="1"/>
    <xf numFmtId="0" fontId="4" fillId="0" borderId="16" xfId="0" applyFont="1" applyBorder="1"/>
    <xf numFmtId="0" fontId="4" fillId="0" borderId="21" xfId="0" applyFont="1" applyBorder="1" applyAlignment="1">
      <alignment vertical="top" wrapText="1"/>
    </xf>
    <xf numFmtId="49" fontId="4" fillId="0" borderId="16" xfId="0" applyNumberFormat="1" applyFont="1" applyBorder="1"/>
    <xf numFmtId="49" fontId="4" fillId="56" borderId="17" xfId="0" applyNumberFormat="1" applyFont="1" applyFill="1" applyBorder="1"/>
    <xf numFmtId="49" fontId="4" fillId="0" borderId="15" xfId="0" applyNumberFormat="1" applyFont="1" applyFill="1" applyBorder="1"/>
    <xf numFmtId="0" fontId="32" fillId="0" borderId="0" xfId="931" applyFont="1" applyFill="1" applyAlignment="1">
      <alignment vertical="center"/>
    </xf>
    <xf numFmtId="0" fontId="4" fillId="0" borderId="31" xfId="931" applyFont="1" applyFill="1" applyBorder="1" applyAlignment="1">
      <alignment vertical="center" wrapText="1"/>
    </xf>
    <xf numFmtId="0" fontId="4" fillId="0" borderId="15" xfId="931" applyFont="1" applyFill="1" applyBorder="1" applyAlignment="1">
      <alignment horizontal="center" vertical="center"/>
    </xf>
    <xf numFmtId="0" fontId="4" fillId="0" borderId="12" xfId="931" applyFont="1" applyFill="1" applyBorder="1" applyAlignment="1">
      <alignment horizontal="center" vertical="center" wrapText="1"/>
    </xf>
    <xf numFmtId="0" fontId="4" fillId="0" borderId="31" xfId="931" applyFont="1" applyFill="1" applyBorder="1" applyAlignment="1">
      <alignment horizontal="center" vertical="center" wrapText="1"/>
    </xf>
    <xf numFmtId="0" fontId="5" fillId="0" borderId="12" xfId="931" applyFont="1" applyFill="1" applyBorder="1" applyAlignment="1">
      <alignment horizontal="center" vertical="center" wrapText="1"/>
    </xf>
    <xf numFmtId="0" fontId="5" fillId="0" borderId="31" xfId="931" applyFont="1" applyFill="1" applyBorder="1" applyAlignment="1">
      <alignment horizontal="center" vertical="center" wrapText="1"/>
    </xf>
    <xf numFmtId="0" fontId="5" fillId="0" borderId="15" xfId="931" applyFont="1" applyFill="1" applyBorder="1" applyAlignment="1">
      <alignment vertical="center" wrapText="1"/>
    </xf>
    <xf numFmtId="0" fontId="5" fillId="0" borderId="0" xfId="931" applyFont="1" applyFill="1" applyAlignment="1">
      <alignment vertical="center"/>
    </xf>
    <xf numFmtId="0" fontId="5" fillId="0" borderId="0" xfId="931" applyFont="1" applyFill="1" applyAlignment="1">
      <alignment vertical="center" wrapText="1"/>
    </xf>
    <xf numFmtId="0" fontId="4" fillId="56" borderId="0" xfId="935" applyFont="1" applyFill="1" applyAlignment="1">
      <alignment vertical="center"/>
    </xf>
    <xf numFmtId="0" fontId="4" fillId="56" borderId="0" xfId="935" applyFont="1" applyFill="1" applyAlignment="1">
      <alignment vertical="center" wrapText="1"/>
    </xf>
    <xf numFmtId="0" fontId="4" fillId="56" borderId="0" xfId="935" applyFont="1" applyFill="1" applyBorder="1" applyAlignment="1">
      <alignment vertical="center" wrapText="1"/>
    </xf>
    <xf numFmtId="0" fontId="0" fillId="0" borderId="0" xfId="0"/>
    <xf numFmtId="0" fontId="4" fillId="56" borderId="0" xfId="935" applyFont="1" applyFill="1" applyAlignment="1">
      <alignment vertical="center" wrapText="1"/>
    </xf>
    <xf numFmtId="0" fontId="5" fillId="56" borderId="0" xfId="935" applyFont="1" applyFill="1" applyBorder="1" applyAlignment="1">
      <alignment vertical="center"/>
    </xf>
    <xf numFmtId="0" fontId="31" fillId="0" borderId="0" xfId="935" applyFont="1" applyAlignment="1">
      <alignment vertical="center"/>
    </xf>
    <xf numFmtId="0" fontId="5" fillId="56" borderId="0" xfId="935" applyFont="1" applyFill="1" applyAlignment="1">
      <alignment horizontal="center" vertical="center" wrapText="1"/>
    </xf>
    <xf numFmtId="0" fontId="32" fillId="56" borderId="0" xfId="935" applyFont="1" applyFill="1" applyAlignment="1">
      <alignment horizontal="center" vertical="center" wrapText="1"/>
    </xf>
    <xf numFmtId="0" fontId="4" fillId="56" borderId="0" xfId="935" applyFont="1" applyFill="1" applyAlignment="1">
      <alignment horizontal="center" vertical="center" wrapText="1"/>
    </xf>
    <xf numFmtId="0" fontId="4" fillId="0" borderId="0" xfId="935" applyFont="1" applyFill="1" applyAlignment="1">
      <alignment horizontal="center" vertical="center" wrapText="1"/>
    </xf>
    <xf numFmtId="0" fontId="32" fillId="56" borderId="0" xfId="935" applyFont="1" applyFill="1" applyAlignment="1">
      <alignment vertical="center" wrapText="1"/>
    </xf>
    <xf numFmtId="0" fontId="5" fillId="0" borderId="15" xfId="935" applyFont="1" applyFill="1" applyBorder="1" applyAlignment="1">
      <alignment horizontal="center" vertical="center" wrapText="1"/>
    </xf>
    <xf numFmtId="49" fontId="5" fillId="56" borderId="16" xfId="935" applyNumberFormat="1" applyFont="1" applyFill="1" applyBorder="1" applyAlignment="1">
      <alignment horizontal="center" vertical="center" wrapText="1"/>
    </xf>
    <xf numFmtId="0" fontId="5" fillId="56" borderId="15" xfId="935" applyFont="1" applyFill="1" applyBorder="1" applyAlignment="1">
      <alignment horizontal="center" vertical="center" wrapText="1"/>
    </xf>
    <xf numFmtId="0" fontId="4" fillId="56" borderId="16" xfId="935" applyFont="1" applyFill="1" applyBorder="1" applyAlignment="1">
      <alignment horizontal="left" vertical="center" wrapText="1"/>
    </xf>
    <xf numFmtId="0" fontId="4" fillId="56" borderId="15" xfId="935" applyFont="1" applyFill="1" applyBorder="1" applyAlignment="1">
      <alignment vertical="center" wrapText="1"/>
    </xf>
    <xf numFmtId="0" fontId="4" fillId="56" borderId="15" xfId="935" applyFont="1" applyFill="1" applyBorder="1" applyAlignment="1">
      <alignment horizontal="center" vertical="center" wrapText="1"/>
    </xf>
    <xf numFmtId="0" fontId="4" fillId="0" borderId="0" xfId="935" applyFont="1"/>
    <xf numFmtId="0" fontId="9" fillId="56" borderId="19" xfId="935" applyFont="1" applyFill="1" applyBorder="1" applyAlignment="1">
      <alignment horizontal="left" vertical="center"/>
    </xf>
    <xf numFmtId="0" fontId="9" fillId="56" borderId="19" xfId="935" applyFont="1" applyFill="1" applyBorder="1" applyAlignment="1">
      <alignment horizontal="left" vertical="center" wrapText="1"/>
    </xf>
    <xf numFmtId="0" fontId="4" fillId="0" borderId="16" xfId="935" applyFont="1" applyFill="1" applyBorder="1" applyAlignment="1">
      <alignment horizontal="center" vertical="center" wrapText="1"/>
    </xf>
    <xf numFmtId="0" fontId="4" fillId="0" borderId="21" xfId="935" applyFont="1" applyFill="1" applyBorder="1" applyAlignment="1">
      <alignment horizontal="left" vertical="center"/>
    </xf>
    <xf numFmtId="0" fontId="4" fillId="0" borderId="21" xfId="935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vertical="center" wrapText="1"/>
    </xf>
    <xf numFmtId="0" fontId="4" fillId="0" borderId="0" xfId="935" applyFont="1" applyFill="1" applyAlignment="1">
      <alignment vertical="center" wrapText="1"/>
    </xf>
    <xf numFmtId="0" fontId="4" fillId="0" borderId="16" xfId="935" applyFont="1" applyFill="1" applyBorder="1" applyAlignment="1">
      <alignment horizontal="left" vertical="center"/>
    </xf>
    <xf numFmtId="0" fontId="4" fillId="0" borderId="17" xfId="935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horizontal="left" vertical="center" wrapText="1"/>
    </xf>
    <xf numFmtId="0" fontId="4" fillId="56" borderId="16" xfId="935" applyFont="1" applyFill="1" applyBorder="1" applyAlignment="1">
      <alignment horizontal="center" vertical="center" wrapText="1"/>
    </xf>
    <xf numFmtId="0" fontId="4" fillId="56" borderId="16" xfId="935" applyFont="1" applyFill="1" applyBorder="1" applyAlignment="1">
      <alignment horizontal="left" vertical="center"/>
    </xf>
    <xf numFmtId="0" fontId="4" fillId="0" borderId="17" xfId="935" applyFont="1" applyBorder="1"/>
    <xf numFmtId="0" fontId="4" fillId="56" borderId="21" xfId="935" applyFont="1" applyFill="1" applyBorder="1" applyAlignment="1">
      <alignment horizontal="left" vertical="center" wrapText="1"/>
    </xf>
    <xf numFmtId="0" fontId="4" fillId="56" borderId="15" xfId="935" applyFont="1" applyFill="1" applyBorder="1" applyAlignment="1">
      <alignment horizontal="left" vertical="center" wrapText="1"/>
    </xf>
    <xf numFmtId="0" fontId="4" fillId="56" borderId="25" xfId="935" applyFont="1" applyFill="1" applyBorder="1" applyAlignment="1">
      <alignment horizontal="left" vertical="center"/>
    </xf>
    <xf numFmtId="0" fontId="4" fillId="56" borderId="26" xfId="935" applyFont="1" applyFill="1" applyBorder="1" applyAlignment="1">
      <alignment horizontal="left" vertical="center"/>
    </xf>
    <xf numFmtId="0" fontId="4" fillId="56" borderId="26" xfId="935" applyFont="1" applyFill="1" applyBorder="1" applyAlignment="1">
      <alignment horizontal="left" vertical="center" wrapText="1"/>
    </xf>
    <xf numFmtId="0" fontId="4" fillId="56" borderId="21" xfId="935" applyFont="1" applyFill="1" applyBorder="1" applyAlignment="1">
      <alignment horizontal="left" vertical="center"/>
    </xf>
    <xf numFmtId="0" fontId="4" fillId="56" borderId="17" xfId="935" applyFont="1" applyFill="1" applyBorder="1" applyAlignment="1">
      <alignment horizontal="left" vertical="center" wrapText="1"/>
    </xf>
    <xf numFmtId="16" fontId="4" fillId="56" borderId="15" xfId="935" applyNumberFormat="1" applyFont="1" applyFill="1" applyBorder="1" applyAlignment="1">
      <alignment horizontal="left" vertical="center" wrapText="1"/>
    </xf>
    <xf numFmtId="0" fontId="4" fillId="0" borderId="16" xfId="935" applyFont="1" applyBorder="1"/>
    <xf numFmtId="0" fontId="4" fillId="56" borderId="15" xfId="935" quotePrefix="1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horizontal="center" vertical="center" wrapText="1"/>
    </xf>
    <xf numFmtId="0" fontId="5" fillId="0" borderId="21" xfId="935" applyFont="1" applyFill="1" applyBorder="1" applyAlignment="1">
      <alignment horizontal="left" vertical="center"/>
    </xf>
    <xf numFmtId="0" fontId="5" fillId="0" borderId="21" xfId="935" applyFont="1" applyFill="1" applyBorder="1" applyAlignment="1">
      <alignment horizontal="left" vertical="center" wrapText="1"/>
    </xf>
    <xf numFmtId="16" fontId="4" fillId="56" borderId="15" xfId="935" quotePrefix="1" applyNumberFormat="1" applyFont="1" applyFill="1" applyBorder="1" applyAlignment="1">
      <alignment horizontal="left" vertical="center" wrapText="1"/>
    </xf>
    <xf numFmtId="0" fontId="5" fillId="56" borderId="0" xfId="935" applyFont="1" applyFill="1" applyBorder="1" applyAlignment="1">
      <alignment horizontal="left" vertical="center" wrapText="1"/>
    </xf>
    <xf numFmtId="0" fontId="4" fillId="56" borderId="0" xfId="935" applyFont="1" applyFill="1" applyBorder="1" applyAlignment="1">
      <alignment horizontal="left" vertical="center" wrapText="1"/>
    </xf>
    <xf numFmtId="0" fontId="4" fillId="56" borderId="0" xfId="935" applyFont="1" applyFill="1" applyBorder="1" applyAlignment="1">
      <alignment vertical="center" wrapText="1"/>
    </xf>
    <xf numFmtId="0" fontId="4" fillId="56" borderId="0" xfId="935" applyFont="1" applyFill="1" applyBorder="1" applyAlignment="1">
      <alignment vertical="center"/>
    </xf>
    <xf numFmtId="0" fontId="6" fillId="56" borderId="0" xfId="935" applyFont="1" applyFill="1" applyBorder="1" applyAlignment="1">
      <alignment vertical="center"/>
    </xf>
    <xf numFmtId="0" fontId="4" fillId="0" borderId="0" xfId="935" applyFont="1" applyFill="1" applyAlignment="1">
      <alignment horizontal="center" vertical="top" wrapText="1"/>
    </xf>
    <xf numFmtId="0" fontId="5" fillId="56" borderId="18" xfId="935" applyFont="1" applyFill="1" applyBorder="1" applyAlignment="1">
      <alignment horizontal="center" vertical="center" wrapText="1"/>
    </xf>
    <xf numFmtId="0" fontId="5" fillId="56" borderId="15" xfId="935" applyFont="1" applyFill="1" applyBorder="1" applyAlignment="1">
      <alignment horizontal="center" vertical="center"/>
    </xf>
    <xf numFmtId="0" fontId="1" fillId="0" borderId="21" xfId="935" applyFont="1" applyBorder="1" applyAlignment="1">
      <alignment horizontal="left" vertical="center" wrapText="1"/>
    </xf>
    <xf numFmtId="0" fontId="3" fillId="0" borderId="0" xfId="935" applyFont="1"/>
    <xf numFmtId="0" fontId="4" fillId="0" borderId="17" xfId="935" applyFont="1" applyFill="1" applyBorder="1" applyAlignment="1">
      <alignment horizontal="left" vertical="center"/>
    </xf>
    <xf numFmtId="0" fontId="4" fillId="0" borderId="16" xfId="935" applyFont="1" applyFill="1" applyBorder="1" applyAlignment="1">
      <alignment vertical="center"/>
    </xf>
    <xf numFmtId="0" fontId="4" fillId="0" borderId="21" xfId="935" applyFont="1" applyFill="1" applyBorder="1" applyAlignment="1">
      <alignment vertical="center"/>
    </xf>
    <xf numFmtId="0" fontId="4" fillId="0" borderId="17" xfId="935" applyFont="1" applyFill="1" applyBorder="1" applyAlignment="1">
      <alignment vertical="center"/>
    </xf>
    <xf numFmtId="0" fontId="4" fillId="0" borderId="16" xfId="935" applyFont="1" applyFill="1" applyBorder="1" applyAlignment="1">
      <alignment horizontal="center" vertical="center"/>
    </xf>
    <xf numFmtId="0" fontId="4" fillId="0" borderId="17" xfId="935" applyFont="1" applyFill="1" applyBorder="1" applyAlignment="1"/>
    <xf numFmtId="0" fontId="5" fillId="0" borderId="17" xfId="935" applyFont="1" applyFill="1" applyBorder="1" applyAlignment="1"/>
    <xf numFmtId="0" fontId="5" fillId="0" borderId="17" xfId="935" applyFont="1" applyBorder="1"/>
    <xf numFmtId="0" fontId="5" fillId="56" borderId="21" xfId="935" applyFont="1" applyFill="1" applyBorder="1" applyAlignment="1">
      <alignment horizontal="left" vertical="center" wrapText="1"/>
    </xf>
    <xf numFmtId="0" fontId="4" fillId="0" borderId="17" xfId="935" applyFont="1" applyBorder="1" applyAlignment="1"/>
    <xf numFmtId="0" fontId="4" fillId="0" borderId="25" xfId="935" applyFont="1" applyFill="1" applyBorder="1" applyAlignment="1">
      <alignment horizontal="left" vertical="center"/>
    </xf>
    <xf numFmtId="0" fontId="4" fillId="0" borderId="26" xfId="935" applyFont="1" applyFill="1" applyBorder="1" applyAlignment="1">
      <alignment horizontal="left" vertical="center"/>
    </xf>
    <xf numFmtId="0" fontId="4" fillId="0" borderId="26" xfId="935" applyFont="1" applyFill="1" applyBorder="1" applyAlignment="1">
      <alignment horizontal="left" vertical="center" wrapText="1"/>
    </xf>
    <xf numFmtId="0" fontId="4" fillId="0" borderId="15" xfId="935" quotePrefix="1" applyFont="1" applyFill="1" applyBorder="1" applyAlignment="1">
      <alignment horizontal="left" vertical="center" wrapText="1"/>
    </xf>
    <xf numFmtId="0" fontId="4" fillId="0" borderId="15" xfId="935" applyFont="1" applyFill="1" applyBorder="1" applyAlignment="1">
      <alignment horizontal="left" vertical="center"/>
    </xf>
    <xf numFmtId="0" fontId="5" fillId="0" borderId="26" xfId="935" applyFont="1" applyFill="1" applyBorder="1" applyAlignment="1">
      <alignment horizontal="left" vertical="center"/>
    </xf>
    <xf numFmtId="0" fontId="9" fillId="0" borderId="16" xfId="935" applyFont="1" applyFill="1" applyBorder="1" applyAlignment="1">
      <alignment horizontal="left" vertical="center"/>
    </xf>
    <xf numFmtId="0" fontId="35" fillId="0" borderId="17" xfId="935" applyFont="1" applyFill="1" applyBorder="1" applyAlignment="1">
      <alignment horizontal="left" vertical="center"/>
    </xf>
    <xf numFmtId="0" fontId="34" fillId="0" borderId="17" xfId="935" applyFont="1" applyFill="1" applyBorder="1" applyAlignment="1">
      <alignment horizontal="left" vertical="center"/>
    </xf>
    <xf numFmtId="16" fontId="4" fillId="0" borderId="15" xfId="935" quotePrefix="1" applyNumberFormat="1" applyFont="1" applyFill="1" applyBorder="1" applyAlignment="1">
      <alignment horizontal="left" vertical="center" wrapText="1"/>
    </xf>
    <xf numFmtId="0" fontId="9" fillId="56" borderId="21" xfId="935" applyFont="1" applyFill="1" applyBorder="1" applyAlignment="1">
      <alignment horizontal="left" vertical="center"/>
    </xf>
    <xf numFmtId="0" fontId="9" fillId="56" borderId="21" xfId="935" applyFont="1" applyFill="1" applyBorder="1" applyAlignment="1">
      <alignment horizontal="left" vertical="center" wrapText="1"/>
    </xf>
    <xf numFmtId="0" fontId="1" fillId="0" borderId="0" xfId="935" applyFont="1" applyAlignment="1"/>
    <xf numFmtId="0" fontId="1" fillId="0" borderId="29" xfId="935" applyFont="1" applyBorder="1" applyAlignment="1"/>
    <xf numFmtId="0" fontId="1" fillId="0" borderId="0" xfId="935" applyFont="1" applyBorder="1" applyAlignment="1"/>
    <xf numFmtId="0" fontId="4" fillId="56" borderId="0" xfId="935" applyFont="1" applyFill="1" applyAlignment="1">
      <alignment horizontal="center" vertical="top" wrapText="1"/>
    </xf>
    <xf numFmtId="0" fontId="1" fillId="0" borderId="0" xfId="935" applyFont="1" applyFill="1" applyAlignment="1"/>
    <xf numFmtId="0" fontId="1" fillId="0" borderId="29" xfId="935" applyFont="1" applyFill="1" applyBorder="1" applyAlignment="1"/>
    <xf numFmtId="0" fontId="1" fillId="0" borderId="0" xfId="935" applyFont="1" applyFill="1" applyBorder="1" applyAlignment="1"/>
    <xf numFmtId="0" fontId="0" fillId="0" borderId="0" xfId="0"/>
    <xf numFmtId="0" fontId="4" fillId="0" borderId="15" xfId="935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87" fillId="0" borderId="0" xfId="0" applyFont="1" applyFill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32" fillId="0" borderId="0" xfId="931" applyFont="1" applyFill="1" applyAlignment="1">
      <alignment horizontal="center" vertical="center"/>
    </xf>
    <xf numFmtId="0" fontId="5" fillId="0" borderId="0" xfId="931" applyFont="1" applyFill="1" applyAlignment="1">
      <alignment horizontal="center" vertical="center" wrapText="1"/>
    </xf>
    <xf numFmtId="0" fontId="49" fillId="0" borderId="15" xfId="932" applyFont="1" applyBorder="1" applyAlignment="1">
      <alignment horizontal="center" vertical="center" wrapText="1"/>
    </xf>
    <xf numFmtId="0" fontId="49" fillId="0" borderId="0" xfId="932" applyFont="1" applyAlignment="1">
      <alignment vertical="center"/>
    </xf>
    <xf numFmtId="2" fontId="5" fillId="0" borderId="15" xfId="0" applyNumberFormat="1" applyFont="1" applyBorder="1" applyAlignment="1">
      <alignment horizontal="center" vertical="center" wrapText="1"/>
    </xf>
    <xf numFmtId="0" fontId="33" fillId="0" borderId="0" xfId="935" applyFont="1" applyFill="1" applyAlignment="1"/>
    <xf numFmtId="0" fontId="93" fillId="56" borderId="0" xfId="935" applyFont="1" applyFill="1" applyAlignment="1">
      <alignment vertical="center" wrapText="1"/>
    </xf>
    <xf numFmtId="0" fontId="94" fillId="0" borderId="0" xfId="935" applyFont="1" applyAlignment="1"/>
    <xf numFmtId="0" fontId="93" fillId="56" borderId="0" xfId="935" applyFont="1" applyFill="1" applyAlignment="1">
      <alignment horizontal="left" vertical="center"/>
    </xf>
    <xf numFmtId="0" fontId="93" fillId="0" borderId="0" xfId="935" applyFont="1" applyFill="1" applyAlignment="1">
      <alignment horizontal="left" vertical="center"/>
    </xf>
    <xf numFmtId="0" fontId="15" fillId="56" borderId="0" xfId="0" applyFont="1" applyFill="1"/>
    <xf numFmtId="2" fontId="4" fillId="56" borderId="15" xfId="0" applyNumberFormat="1" applyFont="1" applyFill="1" applyBorder="1" applyAlignment="1">
      <alignment horizontal="center" vertical="center" wrapText="1"/>
    </xf>
    <xf numFmtId="0" fontId="97" fillId="0" borderId="15" xfId="934" applyFont="1" applyBorder="1" applyAlignment="1">
      <alignment horizontal="center" vertical="center" wrapText="1"/>
    </xf>
    <xf numFmtId="0" fontId="51" fillId="0" borderId="15" xfId="934" applyFont="1" applyBorder="1" applyAlignment="1">
      <alignment horizontal="center" vertical="center" wrapText="1"/>
    </xf>
    <xf numFmtId="0" fontId="6" fillId="0" borderId="15" xfId="934" applyFont="1" applyBorder="1" applyAlignment="1">
      <alignment horizontal="center" vertical="center" wrapText="1"/>
    </xf>
    <xf numFmtId="0" fontId="98" fillId="0" borderId="15" xfId="934" applyFont="1" applyBorder="1" applyAlignment="1">
      <alignment horizontal="center" vertical="center" wrapText="1"/>
    </xf>
    <xf numFmtId="2" fontId="4" fillId="56" borderId="15" xfId="935" applyNumberFormat="1" applyFont="1" applyFill="1" applyBorder="1" applyAlignment="1">
      <alignment vertical="center" wrapText="1"/>
    </xf>
    <xf numFmtId="2" fontId="4" fillId="0" borderId="15" xfId="935" applyNumberFormat="1" applyFont="1" applyFill="1" applyBorder="1" applyAlignment="1">
      <alignment vertical="center" wrapText="1"/>
    </xf>
    <xf numFmtId="0" fontId="5" fillId="56" borderId="15" xfId="0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5" fillId="56" borderId="15" xfId="0" applyNumberFormat="1" applyFont="1" applyFill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vertical="center" wrapText="1"/>
    </xf>
    <xf numFmtId="0" fontId="5" fillId="0" borderId="15" xfId="934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9" fillId="0" borderId="15" xfId="932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0" fontId="33" fillId="56" borderId="0" xfId="0" applyFont="1" applyFill="1" applyAlignment="1">
      <alignment vertical="center"/>
    </xf>
    <xf numFmtId="14" fontId="15" fillId="0" borderId="0" xfId="0" applyNumberFormat="1" applyFont="1" applyFill="1" applyAlignment="1">
      <alignment vertical="center"/>
    </xf>
    <xf numFmtId="0" fontId="33" fillId="56" borderId="0" xfId="0" applyFont="1" applyFill="1"/>
    <xf numFmtId="0" fontId="33" fillId="0" borderId="0" xfId="0" applyFont="1"/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2" fontId="4" fillId="0" borderId="15" xfId="0" applyNumberFormat="1" applyFont="1" applyFill="1" applyBorder="1" applyAlignment="1">
      <alignment horizontal="center" vertical="center" wrapText="1"/>
    </xf>
    <xf numFmtId="0" fontId="4" fillId="56" borderId="0" xfId="0" applyFont="1" applyFill="1" applyAlignment="1">
      <alignment horizontal="right"/>
    </xf>
    <xf numFmtId="0" fontId="4" fillId="56" borderId="0" xfId="0" applyFont="1" applyFill="1" applyBorder="1"/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2" fontId="5" fillId="0" borderId="33" xfId="0" applyNumberFormat="1" applyFont="1" applyFill="1" applyBorder="1" applyAlignment="1">
      <alignment horizontal="center" vertical="center" wrapText="1"/>
    </xf>
    <xf numFmtId="0" fontId="4" fillId="0" borderId="0" xfId="932" applyFont="1" applyAlignment="1">
      <alignment vertical="center"/>
    </xf>
    <xf numFmtId="2" fontId="4" fillId="0" borderId="15" xfId="932" applyNumberFormat="1" applyFont="1" applyBorder="1" applyAlignment="1">
      <alignment horizontal="center" vertical="center" wrapText="1"/>
    </xf>
    <xf numFmtId="0" fontId="5" fillId="0" borderId="15" xfId="932" applyFont="1" applyBorder="1" applyAlignment="1">
      <alignment horizontal="center" vertical="center" wrapText="1"/>
    </xf>
    <xf numFmtId="0" fontId="5" fillId="0" borderId="15" xfId="932" applyFont="1" applyFill="1" applyBorder="1" applyAlignment="1">
      <alignment horizontal="center" vertical="center" wrapText="1"/>
    </xf>
    <xf numFmtId="0" fontId="5" fillId="0" borderId="0" xfId="932" applyFont="1" applyAlignment="1">
      <alignment horizontal="center" vertical="center" wrapText="1"/>
    </xf>
    <xf numFmtId="0" fontId="5" fillId="0" borderId="21" xfId="932" applyFont="1" applyFill="1" applyBorder="1" applyAlignment="1">
      <alignment horizontal="center" vertical="center" wrapText="1"/>
    </xf>
    <xf numFmtId="0" fontId="15" fillId="0" borderId="15" xfId="932" applyFont="1" applyFill="1" applyBorder="1" applyAlignment="1">
      <alignment horizontal="center" vertical="center" wrapText="1"/>
    </xf>
    <xf numFmtId="0" fontId="15" fillId="0" borderId="23" xfId="932" applyNumberFormat="1" applyFont="1" applyFill="1" applyBorder="1" applyAlignment="1">
      <alignment horizontal="center" vertical="center" wrapText="1"/>
    </xf>
    <xf numFmtId="2" fontId="5" fillId="0" borderId="15" xfId="932" applyNumberFormat="1" applyFont="1" applyBorder="1" applyAlignment="1">
      <alignment horizontal="center" vertical="center" wrapText="1"/>
    </xf>
    <xf numFmtId="2" fontId="5" fillId="56" borderId="1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3" fillId="0" borderId="15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93" fillId="56" borderId="0" xfId="935" applyFont="1" applyFill="1" applyAlignment="1">
      <alignment vertical="center"/>
    </xf>
    <xf numFmtId="0" fontId="93" fillId="0" borderId="0" xfId="935" applyFont="1" applyAlignment="1"/>
    <xf numFmtId="0" fontId="93" fillId="0" borderId="0" xfId="935" applyFont="1" applyFill="1" applyAlignment="1"/>
    <xf numFmtId="2" fontId="5" fillId="0" borderId="15" xfId="934" applyNumberFormat="1" applyFont="1" applyBorder="1" applyAlignment="1">
      <alignment horizontal="center" vertical="center" wrapText="1"/>
    </xf>
    <xf numFmtId="2" fontId="5" fillId="0" borderId="15" xfId="934" applyNumberFormat="1" applyFont="1" applyBorder="1"/>
    <xf numFmtId="0" fontId="9" fillId="0" borderId="15" xfId="934" applyFont="1" applyFill="1" applyBorder="1" applyAlignment="1">
      <alignment horizontal="center" vertical="center" wrapText="1"/>
    </xf>
    <xf numFmtId="0" fontId="4" fillId="0" borderId="15" xfId="934" applyFont="1" applyBorder="1"/>
    <xf numFmtId="0" fontId="9" fillId="0" borderId="15" xfId="934" applyFont="1" applyBorder="1" applyAlignment="1">
      <alignment horizontal="center" vertical="center" wrapText="1"/>
    </xf>
    <xf numFmtId="2" fontId="4" fillId="0" borderId="15" xfId="934" applyNumberFormat="1" applyFont="1" applyBorder="1" applyAlignment="1">
      <alignment horizontal="center" vertical="center" wrapText="1"/>
    </xf>
    <xf numFmtId="0" fontId="5" fillId="0" borderId="15" xfId="933" applyFont="1" applyBorder="1" applyAlignment="1">
      <alignment horizontal="center" vertical="center"/>
    </xf>
    <xf numFmtId="0" fontId="5" fillId="0" borderId="15" xfId="933" applyFont="1" applyBorder="1" applyAlignment="1">
      <alignment horizontal="center" vertical="center" wrapText="1"/>
    </xf>
    <xf numFmtId="0" fontId="4" fillId="0" borderId="15" xfId="933" applyFont="1" applyBorder="1" applyAlignment="1">
      <alignment horizontal="center" vertical="center"/>
    </xf>
    <xf numFmtId="0" fontId="4" fillId="0" borderId="15" xfId="933" applyFont="1" applyBorder="1" applyAlignment="1">
      <alignment horizontal="center" vertical="center" wrapText="1"/>
    </xf>
    <xf numFmtId="0" fontId="5" fillId="0" borderId="15" xfId="933" applyFont="1" applyBorder="1" applyAlignment="1">
      <alignment vertical="center"/>
    </xf>
    <xf numFmtId="2" fontId="5" fillId="0" borderId="15" xfId="933" applyNumberFormat="1" applyFont="1" applyBorder="1" applyAlignment="1">
      <alignment horizontal="center" vertical="center"/>
    </xf>
    <xf numFmtId="2" fontId="4" fillId="0" borderId="15" xfId="933" applyNumberFormat="1" applyFont="1" applyBorder="1" applyAlignment="1">
      <alignment horizontal="center" vertical="center"/>
    </xf>
    <xf numFmtId="0" fontId="33" fillId="0" borderId="15" xfId="933" applyFont="1" applyBorder="1" applyAlignment="1">
      <alignment horizontal="center" vertical="center"/>
    </xf>
    <xf numFmtId="0" fontId="32" fillId="0" borderId="15" xfId="933" applyFont="1" applyBorder="1" applyAlignment="1">
      <alignment horizontal="center" vertical="center"/>
    </xf>
    <xf numFmtId="0" fontId="33" fillId="0" borderId="15" xfId="933" applyFont="1" applyBorder="1" applyAlignment="1">
      <alignment vertical="center"/>
    </xf>
    <xf numFmtId="0" fontId="4" fillId="56" borderId="17" xfId="935" applyFont="1" applyFill="1" applyBorder="1" applyAlignment="1">
      <alignment horizontal="center" vertical="center" wrapText="1"/>
    </xf>
    <xf numFmtId="16" fontId="4" fillId="0" borderId="17" xfId="935" applyNumberFormat="1" applyFont="1" applyFill="1" applyBorder="1" applyAlignment="1">
      <alignment horizontal="center" vertical="center" wrapText="1"/>
    </xf>
    <xf numFmtId="16" fontId="4" fillId="0" borderId="15" xfId="935" applyNumberFormat="1" applyFont="1" applyFill="1" applyBorder="1" applyAlignment="1">
      <alignment horizontal="center" vertical="center" wrapText="1"/>
    </xf>
    <xf numFmtId="16" fontId="4" fillId="56" borderId="15" xfId="935" applyNumberFormat="1" applyFont="1" applyFill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100" fillId="56" borderId="0" xfId="0" applyFont="1" applyFill="1" applyAlignment="1">
      <alignment horizontal="center" vertical="center" wrapText="1"/>
    </xf>
    <xf numFmtId="0" fontId="96" fillId="56" borderId="0" xfId="0" applyFont="1" applyFill="1" applyAlignment="1">
      <alignment horizontal="center" vertical="center" wrapText="1"/>
    </xf>
    <xf numFmtId="0" fontId="96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93" fillId="0" borderId="0" xfId="0" applyFont="1" applyFill="1" applyAlignment="1">
      <alignment horizontal="left" vertical="center" wrapText="1"/>
    </xf>
    <xf numFmtId="0" fontId="9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3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93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93" fillId="0" borderId="0" xfId="933" applyFont="1" applyAlignment="1">
      <alignment horizontal="left" vertical="center"/>
    </xf>
    <xf numFmtId="0" fontId="4" fillId="0" borderId="0" xfId="933" applyFont="1" applyAlignment="1">
      <alignment horizontal="center" vertical="top" wrapText="1"/>
    </xf>
    <xf numFmtId="0" fontId="4" fillId="0" borderId="0" xfId="933" applyFont="1" applyBorder="1" applyAlignment="1">
      <alignment horizontal="left" vertical="top" wrapText="1"/>
    </xf>
    <xf numFmtId="0" fontId="93" fillId="0" borderId="0" xfId="933" applyFont="1" applyBorder="1" applyAlignment="1">
      <alignment horizontal="left" vertical="center" wrapText="1"/>
    </xf>
    <xf numFmtId="0" fontId="93" fillId="0" borderId="0" xfId="933" applyFont="1" applyFill="1" applyAlignment="1">
      <alignment horizontal="left" vertical="center"/>
    </xf>
    <xf numFmtId="0" fontId="4" fillId="0" borderId="0" xfId="933" applyFont="1" applyFill="1" applyAlignment="1">
      <alignment horizontal="center" vertical="top" wrapText="1"/>
    </xf>
    <xf numFmtId="0" fontId="4" fillId="0" borderId="0" xfId="933" applyFont="1" applyFill="1" applyBorder="1" applyAlignment="1">
      <alignment horizontal="left" vertical="top" wrapText="1"/>
    </xf>
    <xf numFmtId="0" fontId="93" fillId="0" borderId="0" xfId="933" applyFont="1" applyFill="1" applyBorder="1" applyAlignment="1">
      <alignment horizontal="left" vertical="center" wrapText="1"/>
    </xf>
    <xf numFmtId="0" fontId="3" fillId="0" borderId="15" xfId="933" applyFont="1" applyBorder="1" applyAlignment="1">
      <alignment horizontal="left" vertical="center" wrapText="1"/>
    </xf>
    <xf numFmtId="0" fontId="23" fillId="0" borderId="15" xfId="933" applyFont="1" applyBorder="1" applyAlignment="1">
      <alignment vertical="center"/>
    </xf>
    <xf numFmtId="0" fontId="3" fillId="0" borderId="15" xfId="933" applyFont="1" applyBorder="1" applyAlignment="1">
      <alignment vertical="center" wrapText="1"/>
    </xf>
    <xf numFmtId="0" fontId="23" fillId="0" borderId="15" xfId="933" applyFont="1" applyBorder="1" applyAlignment="1">
      <alignment vertical="center" wrapText="1"/>
    </xf>
    <xf numFmtId="0" fontId="2" fillId="0" borderId="16" xfId="933" applyFont="1" applyBorder="1" applyAlignment="1">
      <alignment horizontal="left" vertical="center"/>
    </xf>
    <xf numFmtId="0" fontId="24" fillId="0" borderId="17" xfId="933" applyFont="1" applyBorder="1" applyAlignment="1">
      <alignment vertical="center"/>
    </xf>
    <xf numFmtId="0" fontId="24" fillId="0" borderId="21" xfId="933" applyFont="1" applyBorder="1" applyAlignment="1">
      <alignment vertical="center"/>
    </xf>
    <xf numFmtId="0" fontId="3" fillId="0" borderId="16" xfId="933" applyFont="1" applyBorder="1" applyAlignment="1">
      <alignment horizontal="left" vertical="center"/>
    </xf>
    <xf numFmtId="0" fontId="23" fillId="0" borderId="17" xfId="933" applyFont="1" applyBorder="1" applyAlignment="1">
      <alignment vertical="center"/>
    </xf>
    <xf numFmtId="0" fontId="23" fillId="0" borderId="21" xfId="933" applyFont="1" applyBorder="1" applyAlignment="1">
      <alignment vertical="center"/>
    </xf>
    <xf numFmtId="0" fontId="2" fillId="0" borderId="16" xfId="933" applyFont="1" applyBorder="1" applyAlignment="1">
      <alignment horizontal="left" vertical="center" wrapText="1"/>
    </xf>
    <xf numFmtId="0" fontId="24" fillId="0" borderId="17" xfId="933" applyFont="1" applyBorder="1" applyAlignment="1">
      <alignment vertical="center" wrapText="1"/>
    </xf>
    <xf numFmtId="0" fontId="24" fillId="0" borderId="21" xfId="933" applyFont="1" applyBorder="1" applyAlignment="1">
      <alignment vertical="center" wrapText="1"/>
    </xf>
    <xf numFmtId="0" fontId="2" fillId="0" borderId="15" xfId="933" applyFont="1" applyBorder="1" applyAlignment="1">
      <alignment vertical="center" wrapText="1"/>
    </xf>
    <xf numFmtId="0" fontId="18" fillId="0" borderId="0" xfId="933" applyFont="1" applyAlignment="1">
      <alignment horizontal="center" vertical="center"/>
    </xf>
    <xf numFmtId="0" fontId="19" fillId="0" borderId="0" xfId="933" applyFont="1" applyAlignment="1">
      <alignment vertical="center"/>
    </xf>
    <xf numFmtId="0" fontId="18" fillId="0" borderId="0" xfId="933" applyFont="1" applyAlignment="1">
      <alignment horizontal="justify" vertical="center"/>
    </xf>
    <xf numFmtId="0" fontId="20" fillId="0" borderId="0" xfId="933" applyFont="1" applyAlignment="1">
      <alignment horizontal="center" vertical="center"/>
    </xf>
    <xf numFmtId="0" fontId="21" fillId="0" borderId="0" xfId="933" applyFont="1" applyAlignment="1">
      <alignment vertical="center"/>
    </xf>
    <xf numFmtId="0" fontId="2" fillId="0" borderId="0" xfId="933" applyFont="1" applyAlignment="1">
      <alignment horizontal="center" vertical="center"/>
    </xf>
    <xf numFmtId="0" fontId="12" fillId="0" borderId="0" xfId="933" applyAlignment="1">
      <alignment vertical="center"/>
    </xf>
    <xf numFmtId="0" fontId="16" fillId="0" borderId="0" xfId="933" applyFont="1" applyAlignment="1">
      <alignment horizontal="center" vertical="center"/>
    </xf>
    <xf numFmtId="0" fontId="95" fillId="0" borderId="0" xfId="933" applyFont="1" applyAlignment="1">
      <alignment horizontal="center" vertical="center"/>
    </xf>
    <xf numFmtId="0" fontId="96" fillId="0" borderId="0" xfId="933" applyFont="1" applyAlignment="1">
      <alignment vertical="center"/>
    </xf>
    <xf numFmtId="0" fontId="95" fillId="0" borderId="0" xfId="933" applyFont="1" applyBorder="1" applyAlignment="1">
      <alignment horizontal="center" vertical="center"/>
    </xf>
    <xf numFmtId="0" fontId="96" fillId="0" borderId="0" xfId="933" applyFont="1" applyBorder="1" applyAlignment="1">
      <alignment vertical="center"/>
    </xf>
    <xf numFmtId="0" fontId="2" fillId="0" borderId="16" xfId="933" applyFont="1" applyBorder="1" applyAlignment="1">
      <alignment vertical="center" wrapText="1"/>
    </xf>
    <xf numFmtId="0" fontId="2" fillId="0" borderId="16" xfId="933" applyFont="1" applyBorder="1" applyAlignment="1">
      <alignment vertical="center"/>
    </xf>
    <xf numFmtId="0" fontId="22" fillId="0" borderId="0" xfId="933" applyFont="1" applyAlignment="1">
      <alignment horizontal="right" vertical="center"/>
    </xf>
    <xf numFmtId="0" fontId="2" fillId="0" borderId="15" xfId="933" applyFont="1" applyBorder="1" applyAlignment="1">
      <alignment horizontal="center" vertical="center" wrapText="1"/>
    </xf>
    <xf numFmtId="0" fontId="24" fillId="0" borderId="15" xfId="933" applyFont="1" applyBorder="1" applyAlignment="1">
      <alignment vertical="center"/>
    </xf>
    <xf numFmtId="0" fontId="4" fillId="0" borderId="0" xfId="934" applyFont="1" applyFill="1" applyBorder="1" applyAlignment="1">
      <alignment horizontal="center" vertical="top" wrapText="1"/>
    </xf>
    <xf numFmtId="0" fontId="4" fillId="0" borderId="0" xfId="934" applyFont="1" applyFill="1" applyBorder="1" applyAlignment="1">
      <alignment horizontal="center" vertical="top"/>
    </xf>
    <xf numFmtId="0" fontId="12" fillId="0" borderId="0" xfId="934" applyFill="1" applyBorder="1" applyAlignment="1">
      <alignment horizontal="center" vertical="top"/>
    </xf>
    <xf numFmtId="0" fontId="4" fillId="56" borderId="0" xfId="934" applyFont="1" applyFill="1" applyBorder="1" applyAlignment="1">
      <alignment horizontal="center"/>
    </xf>
    <xf numFmtId="0" fontId="12" fillId="56" borderId="0" xfId="934" applyFill="1" applyBorder="1" applyAlignment="1">
      <alignment horizontal="center"/>
    </xf>
    <xf numFmtId="0" fontId="93" fillId="56" borderId="0" xfId="934" applyFont="1" applyFill="1" applyAlignment="1">
      <alignment horizontal="center"/>
    </xf>
    <xf numFmtId="0" fontId="12" fillId="56" borderId="0" xfId="934" applyFill="1" applyAlignment="1">
      <alignment horizontal="center"/>
    </xf>
    <xf numFmtId="0" fontId="4" fillId="56" borderId="0" xfId="934" applyFont="1" applyFill="1" applyAlignment="1">
      <alignment horizontal="center" vertical="top" wrapText="1"/>
    </xf>
    <xf numFmtId="0" fontId="4" fillId="56" borderId="0" xfId="934" applyFont="1" applyFill="1" applyAlignment="1">
      <alignment horizontal="center" vertical="top"/>
    </xf>
    <xf numFmtId="0" fontId="12" fillId="56" borderId="0" xfId="934" applyFill="1" applyAlignment="1">
      <alignment horizontal="center" vertical="top"/>
    </xf>
    <xf numFmtId="0" fontId="93" fillId="0" borderId="0" xfId="934" applyFont="1" applyFill="1" applyBorder="1" applyAlignment="1">
      <alignment horizontal="center"/>
    </xf>
    <xf numFmtId="0" fontId="12" fillId="0" borderId="0" xfId="934" applyFill="1" applyBorder="1" applyAlignment="1">
      <alignment horizontal="center"/>
    </xf>
    <xf numFmtId="0" fontId="3" fillId="56" borderId="0" xfId="934" applyFont="1" applyFill="1" applyAlignment="1">
      <alignment horizontal="center"/>
    </xf>
    <xf numFmtId="0" fontId="95" fillId="56" borderId="0" xfId="934" applyFont="1" applyFill="1" applyAlignment="1">
      <alignment horizontal="center"/>
    </xf>
    <xf numFmtId="0" fontId="25" fillId="56" borderId="0" xfId="934" applyFont="1" applyFill="1" applyAlignment="1">
      <alignment horizontal="center" vertical="top"/>
    </xf>
    <xf numFmtId="0" fontId="5" fillId="0" borderId="15" xfId="934" applyFont="1" applyBorder="1" applyAlignment="1">
      <alignment horizontal="center" vertical="center" wrapText="1"/>
    </xf>
    <xf numFmtId="0" fontId="25" fillId="56" borderId="0" xfId="934" applyFont="1" applyFill="1" applyAlignment="1">
      <alignment horizontal="center" vertical="top" wrapText="1"/>
    </xf>
    <xf numFmtId="0" fontId="25" fillId="56" borderId="0" xfId="934" applyFont="1" applyFill="1" applyAlignment="1">
      <alignment horizontal="center" wrapText="1"/>
    </xf>
    <xf numFmtId="0" fontId="2" fillId="56" borderId="0" xfId="273" applyFont="1" applyFill="1" applyAlignment="1" applyProtection="1">
      <alignment horizontal="center"/>
    </xf>
    <xf numFmtId="0" fontId="26" fillId="56" borderId="0" xfId="934" applyFont="1" applyFill="1" applyAlignment="1">
      <alignment horizontal="center"/>
    </xf>
    <xf numFmtId="0" fontId="17" fillId="56" borderId="0" xfId="934" applyFont="1" applyFill="1" applyAlignment="1">
      <alignment horizontal="center"/>
    </xf>
    <xf numFmtId="0" fontId="17" fillId="56" borderId="0" xfId="934" applyFont="1" applyFill="1" applyBorder="1" applyAlignment="1">
      <alignment horizontal="center"/>
    </xf>
    <xf numFmtId="0" fontId="5" fillId="0" borderId="18" xfId="934" applyFont="1" applyBorder="1" applyAlignment="1">
      <alignment horizontal="center" vertical="center" wrapText="1"/>
    </xf>
    <xf numFmtId="0" fontId="5" fillId="0" borderId="23" xfId="934" applyFont="1" applyBorder="1" applyAlignment="1">
      <alignment horizontal="center" vertical="center" wrapText="1"/>
    </xf>
    <xf numFmtId="0" fontId="5" fillId="0" borderId="18" xfId="934" applyFont="1" applyBorder="1" applyAlignment="1">
      <alignment horizontal="center" vertical="center"/>
    </xf>
    <xf numFmtId="0" fontId="5" fillId="0" borderId="23" xfId="934" applyFont="1" applyBorder="1" applyAlignment="1">
      <alignment horizontal="center" vertical="center"/>
    </xf>
    <xf numFmtId="0" fontId="5" fillId="0" borderId="16" xfId="935" applyFont="1" applyBorder="1" applyAlignment="1">
      <alignment horizontal="center" vertical="center" wrapText="1"/>
    </xf>
    <xf numFmtId="0" fontId="5" fillId="0" borderId="17" xfId="935" applyFont="1" applyBorder="1" applyAlignment="1">
      <alignment horizontal="center" vertical="center" wrapText="1"/>
    </xf>
    <xf numFmtId="0" fontId="5" fillId="0" borderId="21" xfId="935" applyFont="1" applyBorder="1" applyAlignment="1">
      <alignment horizontal="center" vertical="center" wrapText="1"/>
    </xf>
    <xf numFmtId="0" fontId="4" fillId="56" borderId="0" xfId="935" applyFont="1" applyFill="1" applyAlignment="1">
      <alignment horizontal="left" vertical="top" wrapText="1"/>
    </xf>
    <xf numFmtId="0" fontId="4" fillId="0" borderId="16" xfId="935" applyFont="1" applyBorder="1" applyAlignment="1">
      <alignment wrapText="1"/>
    </xf>
    <xf numFmtId="0" fontId="4" fillId="0" borderId="17" xfId="935" applyFont="1" applyBorder="1" applyAlignment="1">
      <alignment wrapText="1"/>
    </xf>
    <xf numFmtId="0" fontId="33" fillId="0" borderId="17" xfId="935" applyFont="1" applyBorder="1" applyAlignment="1">
      <alignment wrapText="1"/>
    </xf>
    <xf numFmtId="0" fontId="33" fillId="0" borderId="21" xfId="935" applyFont="1" applyBorder="1" applyAlignment="1">
      <alignment wrapText="1"/>
    </xf>
    <xf numFmtId="0" fontId="4" fillId="56" borderId="16" xfId="935" applyFont="1" applyFill="1" applyBorder="1" applyAlignment="1">
      <alignment horizontal="left" vertical="center" wrapText="1"/>
    </xf>
    <xf numFmtId="0" fontId="4" fillId="56" borderId="17" xfId="935" applyFont="1" applyFill="1" applyBorder="1" applyAlignment="1">
      <alignment horizontal="left" vertical="center" wrapText="1"/>
    </xf>
    <xf numFmtId="0" fontId="33" fillId="0" borderId="17" xfId="935" applyFont="1" applyBorder="1" applyAlignment="1">
      <alignment horizontal="left" vertical="center" wrapText="1"/>
    </xf>
    <xf numFmtId="0" fontId="33" fillId="0" borderId="21" xfId="935" applyFont="1" applyBorder="1" applyAlignment="1">
      <alignment horizontal="left" vertical="center" wrapText="1"/>
    </xf>
    <xf numFmtId="0" fontId="4" fillId="0" borderId="16" xfId="935" applyFont="1" applyFill="1" applyBorder="1" applyAlignment="1">
      <alignment horizontal="left" vertical="center" wrapText="1"/>
    </xf>
    <xf numFmtId="0" fontId="4" fillId="0" borderId="17" xfId="935" applyFont="1" applyFill="1" applyBorder="1" applyAlignment="1">
      <alignment horizontal="left" vertical="center" wrapText="1"/>
    </xf>
    <xf numFmtId="0" fontId="1" fillId="0" borderId="17" xfId="935" applyFont="1" applyFill="1" applyBorder="1" applyAlignment="1">
      <alignment horizontal="left" vertical="center" wrapText="1"/>
    </xf>
    <xf numFmtId="0" fontId="1" fillId="0" borderId="21" xfId="935" applyFont="1" applyFill="1" applyBorder="1" applyAlignment="1">
      <alignment horizontal="left" vertical="center" wrapText="1"/>
    </xf>
    <xf numFmtId="0" fontId="5" fillId="0" borderId="24" xfId="935" applyFont="1" applyBorder="1" applyAlignment="1">
      <alignment horizontal="left" wrapText="1"/>
    </xf>
    <xf numFmtId="0" fontId="5" fillId="0" borderId="29" xfId="935" applyFont="1" applyBorder="1" applyAlignment="1">
      <alignment horizontal="left" wrapText="1"/>
    </xf>
    <xf numFmtId="0" fontId="5" fillId="0" borderId="28" xfId="935" applyFont="1" applyBorder="1" applyAlignment="1">
      <alignment horizontal="left" wrapText="1"/>
    </xf>
    <xf numFmtId="0" fontId="4" fillId="56" borderId="0" xfId="935" applyFont="1" applyFill="1" applyAlignment="1">
      <alignment vertical="center" wrapText="1"/>
    </xf>
    <xf numFmtId="0" fontId="33" fillId="0" borderId="21" xfId="935" applyFont="1" applyFill="1" applyBorder="1" applyAlignment="1">
      <alignment horizontal="left" vertical="center" wrapText="1"/>
    </xf>
    <xf numFmtId="0" fontId="9" fillId="0" borderId="17" xfId="935" applyFont="1" applyFill="1" applyBorder="1" applyAlignment="1">
      <alignment horizontal="left" vertical="center" wrapText="1"/>
    </xf>
    <xf numFmtId="0" fontId="33" fillId="0" borderId="17" xfId="935" applyFont="1" applyFill="1" applyBorder="1" applyAlignment="1">
      <alignment horizontal="left" vertical="center" wrapText="1"/>
    </xf>
    <xf numFmtId="0" fontId="5" fillId="0" borderId="16" xfId="935" applyFont="1" applyFill="1" applyBorder="1" applyAlignment="1">
      <alignment horizontal="left" vertical="center" wrapText="1"/>
    </xf>
    <xf numFmtId="0" fontId="5" fillId="0" borderId="17" xfId="935" applyFont="1" applyFill="1" applyBorder="1" applyAlignment="1">
      <alignment horizontal="left" vertical="center" wrapText="1"/>
    </xf>
    <xf numFmtId="0" fontId="4" fillId="0" borderId="0" xfId="935" applyFont="1" applyFill="1" applyAlignment="1">
      <alignment horizontal="left" vertical="top" wrapText="1"/>
    </xf>
    <xf numFmtId="0" fontId="4" fillId="0" borderId="0" xfId="935" applyFont="1" applyFill="1" applyAlignment="1">
      <alignment horizontal="center" vertical="top" wrapText="1"/>
    </xf>
    <xf numFmtId="0" fontId="5" fillId="56" borderId="16" xfId="935" applyFont="1" applyFill="1" applyBorder="1" applyAlignment="1">
      <alignment horizontal="left" vertical="center" wrapText="1"/>
    </xf>
    <xf numFmtId="0" fontId="5" fillId="56" borderId="17" xfId="935" applyFont="1" applyFill="1" applyBorder="1" applyAlignment="1">
      <alignment horizontal="left" vertical="center" wrapText="1"/>
    </xf>
    <xf numFmtId="0" fontId="1" fillId="0" borderId="17" xfId="935" applyFont="1" applyBorder="1" applyAlignment="1">
      <alignment horizontal="left" vertical="center" wrapText="1"/>
    </xf>
    <xf numFmtId="0" fontId="1" fillId="0" borderId="21" xfId="935" applyFont="1" applyBorder="1" applyAlignment="1">
      <alignment horizontal="left" vertical="center" wrapText="1"/>
    </xf>
    <xf numFmtId="0" fontId="4" fillId="0" borderId="16" xfId="935" applyFont="1" applyFill="1" applyBorder="1" applyAlignment="1">
      <alignment wrapText="1"/>
    </xf>
    <xf numFmtId="0" fontId="1" fillId="0" borderId="17" xfId="935" applyFont="1" applyFill="1" applyBorder="1" applyAlignment="1">
      <alignment wrapText="1"/>
    </xf>
    <xf numFmtId="0" fontId="1" fillId="0" borderId="21" xfId="935" applyFont="1" applyFill="1" applyBorder="1" applyAlignment="1">
      <alignment wrapText="1"/>
    </xf>
    <xf numFmtId="0" fontId="4" fillId="56" borderId="0" xfId="935" applyFont="1" applyFill="1" applyAlignment="1">
      <alignment horizontal="center" vertical="top" wrapText="1"/>
    </xf>
    <xf numFmtId="0" fontId="4" fillId="0" borderId="16" xfId="935" applyFont="1" applyBorder="1" applyAlignment="1">
      <alignment horizontal="left" vertical="center" wrapText="1"/>
    </xf>
    <xf numFmtId="0" fontId="4" fillId="0" borderId="17" xfId="935" applyFont="1" applyBorder="1" applyAlignment="1">
      <alignment horizontal="left" vertical="center" wrapText="1"/>
    </xf>
    <xf numFmtId="0" fontId="4" fillId="0" borderId="21" xfId="935" applyFont="1" applyBorder="1" applyAlignment="1">
      <alignment horizontal="left" vertical="center" wrapText="1"/>
    </xf>
    <xf numFmtId="0" fontId="9" fillId="56" borderId="17" xfId="935" applyFont="1" applyFill="1" applyBorder="1" applyAlignment="1">
      <alignment horizontal="left" vertical="center" wrapText="1"/>
    </xf>
    <xf numFmtId="0" fontId="4" fillId="56" borderId="21" xfId="935" applyFont="1" applyFill="1" applyBorder="1" applyAlignment="1">
      <alignment horizontal="left" vertical="center" wrapText="1"/>
    </xf>
    <xf numFmtId="0" fontId="4" fillId="0" borderId="21" xfId="935" applyFont="1" applyFill="1" applyBorder="1" applyAlignment="1">
      <alignment horizontal="left" vertical="center" wrapText="1"/>
    </xf>
    <xf numFmtId="0" fontId="5" fillId="56" borderId="0" xfId="935" applyFont="1" applyFill="1" applyAlignment="1">
      <alignment horizontal="center" vertical="center" wrapText="1"/>
    </xf>
    <xf numFmtId="49" fontId="5" fillId="56" borderId="18" xfId="935" applyNumberFormat="1" applyFont="1" applyFill="1" applyBorder="1" applyAlignment="1">
      <alignment horizontal="center" vertical="center" wrapText="1"/>
    </xf>
    <xf numFmtId="49" fontId="5" fillId="56" borderId="23" xfId="935" applyNumberFormat="1" applyFont="1" applyFill="1" applyBorder="1" applyAlignment="1">
      <alignment horizontal="center" vertical="center" wrapText="1"/>
    </xf>
    <xf numFmtId="0" fontId="100" fillId="56" borderId="0" xfId="935" applyFont="1" applyFill="1" applyAlignment="1">
      <alignment horizontal="center" vertical="center" wrapText="1"/>
    </xf>
    <xf numFmtId="0" fontId="4" fillId="56" borderId="0" xfId="935" applyFont="1" applyFill="1" applyAlignment="1">
      <alignment horizontal="center" vertical="center" wrapText="1"/>
    </xf>
    <xf numFmtId="0" fontId="5" fillId="56" borderId="16" xfId="935" applyFont="1" applyFill="1" applyBorder="1" applyAlignment="1">
      <alignment horizontal="center" vertical="center" wrapText="1"/>
    </xf>
    <xf numFmtId="0" fontId="5" fillId="56" borderId="17" xfId="935" applyFont="1" applyFill="1" applyBorder="1" applyAlignment="1">
      <alignment horizontal="center" vertical="center" wrapText="1"/>
    </xf>
    <xf numFmtId="0" fontId="5" fillId="56" borderId="21" xfId="935" applyFont="1" applyFill="1" applyBorder="1" applyAlignment="1">
      <alignment horizontal="center" vertical="center" wrapText="1"/>
    </xf>
    <xf numFmtId="0" fontId="5" fillId="0" borderId="18" xfId="935" applyFont="1" applyFill="1" applyBorder="1" applyAlignment="1">
      <alignment horizontal="center" vertical="center" wrapText="1"/>
    </xf>
    <xf numFmtId="0" fontId="5" fillId="0" borderId="23" xfId="935" applyFont="1" applyFill="1" applyBorder="1" applyAlignment="1">
      <alignment horizontal="center" vertical="center" wrapText="1"/>
    </xf>
    <xf numFmtId="0" fontId="5" fillId="56" borderId="19" xfId="935" applyFont="1" applyFill="1" applyBorder="1" applyAlignment="1">
      <alignment horizontal="center" vertical="center" wrapText="1"/>
    </xf>
    <xf numFmtId="0" fontId="5" fillId="56" borderId="20" xfId="935" applyFont="1" applyFill="1" applyBorder="1" applyAlignment="1">
      <alignment horizontal="center" vertical="center" wrapText="1"/>
    </xf>
    <xf numFmtId="0" fontId="5" fillId="56" borderId="22" xfId="935" applyFont="1" applyFill="1" applyBorder="1" applyAlignment="1">
      <alignment horizontal="center" vertical="center" wrapText="1"/>
    </xf>
    <xf numFmtId="0" fontId="5" fillId="56" borderId="24" xfId="935" applyFont="1" applyFill="1" applyBorder="1" applyAlignment="1">
      <alignment horizontal="center" vertical="center" wrapText="1"/>
    </xf>
    <xf numFmtId="0" fontId="5" fillId="56" borderId="29" xfId="935" applyFont="1" applyFill="1" applyBorder="1" applyAlignment="1">
      <alignment horizontal="center" vertical="center" wrapText="1"/>
    </xf>
    <xf numFmtId="0" fontId="5" fillId="56" borderId="28" xfId="935" applyFont="1" applyFill="1" applyBorder="1" applyAlignment="1">
      <alignment horizontal="center" vertical="center" wrapText="1"/>
    </xf>
    <xf numFmtId="0" fontId="1" fillId="56" borderId="0" xfId="935" applyFont="1" applyFill="1" applyAlignment="1">
      <alignment vertical="center" wrapText="1"/>
    </xf>
    <xf numFmtId="0" fontId="8" fillId="0" borderId="29" xfId="935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9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51" fillId="0" borderId="18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left" vertical="top" wrapText="1"/>
    </xf>
    <xf numFmtId="0" fontId="49" fillId="0" borderId="21" xfId="0" applyFont="1" applyFill="1" applyBorder="1" applyAlignment="1">
      <alignment horizontal="left" vertical="top" wrapText="1"/>
    </xf>
    <xf numFmtId="0" fontId="33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19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5" fillId="0" borderId="20" xfId="285" applyFont="1" applyFill="1" applyBorder="1" applyAlignment="1">
      <alignment horizontal="left" vertical="center" wrapText="1"/>
    </xf>
    <xf numFmtId="0" fontId="87" fillId="0" borderId="20" xfId="285" applyFont="1" applyFill="1" applyBorder="1" applyAlignment="1">
      <alignment horizontal="left" vertical="center" wrapText="1"/>
    </xf>
    <xf numFmtId="0" fontId="49" fillId="0" borderId="0" xfId="932" applyFont="1" applyAlignment="1">
      <alignment horizontal="center" vertical="center"/>
    </xf>
    <xf numFmtId="0" fontId="49" fillId="0" borderId="0" xfId="932" applyFont="1" applyAlignment="1">
      <alignment vertical="center"/>
    </xf>
    <xf numFmtId="0" fontId="5" fillId="0" borderId="15" xfId="932" applyFont="1" applyBorder="1" applyAlignment="1">
      <alignment horizontal="center" vertical="center" wrapText="1"/>
    </xf>
    <xf numFmtId="0" fontId="5" fillId="0" borderId="18" xfId="932" applyFont="1" applyBorder="1" applyAlignment="1">
      <alignment horizontal="center" vertical="center" wrapText="1"/>
    </xf>
    <xf numFmtId="0" fontId="49" fillId="0" borderId="15" xfId="932" applyFont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left" vertical="center" wrapText="1"/>
    </xf>
    <xf numFmtId="0" fontId="49" fillId="0" borderId="21" xfId="0" applyFont="1" applyFill="1" applyBorder="1" applyAlignment="1">
      <alignment horizontal="left" vertical="center" wrapText="1"/>
    </xf>
    <xf numFmtId="0" fontId="87" fillId="0" borderId="0" xfId="0" applyFont="1" applyFill="1" applyAlignment="1">
      <alignment horizontal="center" vertical="center"/>
    </xf>
    <xf numFmtId="0" fontId="5" fillId="0" borderId="0" xfId="931" applyFont="1" applyFill="1" applyAlignment="1">
      <alignment horizontal="center" vertical="center" wrapText="1"/>
    </xf>
    <xf numFmtId="0" fontId="5" fillId="0" borderId="34" xfId="931" applyFont="1" applyFill="1" applyBorder="1" applyAlignment="1">
      <alignment horizontal="left" vertical="center"/>
    </xf>
    <xf numFmtId="0" fontId="32" fillId="0" borderId="0" xfId="931" applyFont="1" applyFill="1" applyAlignment="1">
      <alignment horizontal="center" vertical="center"/>
    </xf>
    <xf numFmtId="0" fontId="4" fillId="0" borderId="20" xfId="0" applyFont="1" applyBorder="1" applyAlignment="1">
      <alignment horizontal="left" wrapText="1"/>
    </xf>
    <xf numFmtId="0" fontId="4" fillId="0" borderId="0" xfId="0" applyFont="1" applyFill="1" applyAlignment="1">
      <alignment horizontal="justify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49" fillId="56" borderId="0" xfId="0" applyFont="1" applyFill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56" borderId="0" xfId="0" applyFont="1" applyFill="1" applyAlignment="1">
      <alignment horizontal="center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49" fontId="4" fillId="56" borderId="17" xfId="0" applyNumberFormat="1" applyFont="1" applyFill="1" applyBorder="1" applyAlignment="1">
      <alignment horizontal="left" wrapText="1"/>
    </xf>
    <xf numFmtId="49" fontId="9" fillId="56" borderId="21" xfId="0" applyNumberFormat="1" applyFont="1" applyFill="1" applyBorder="1" applyAlignment="1">
      <alignment horizontal="left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0" fillId="0" borderId="20" xfId="0" applyBorder="1" applyAlignment="1">
      <alignment horizontal="center"/>
    </xf>
  </cellXfs>
  <cellStyles count="10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" xfId="273" builtinId="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7"/>
    <cellStyle name="Input" xfId="274"/>
    <cellStyle name="Input 2" xfId="275"/>
    <cellStyle name="Input 3" xfId="276"/>
    <cellStyle name="Input 4" xfId="277"/>
    <cellStyle name="Input 5" xfId="278"/>
    <cellStyle name="Input 6" xfId="279"/>
    <cellStyle name="Input 7" xfId="280"/>
    <cellStyle name="Input 8" xfId="281"/>
    <cellStyle name="Input 9" xfId="282"/>
    <cellStyle name="Input_10VSAFAS2,3p" xfId="283"/>
    <cellStyle name="Įprastas 2" xfId="284"/>
    <cellStyle name="Įprastas 3" xfId="285"/>
    <cellStyle name="Linked Cell" xfId="286"/>
    <cellStyle name="Linked Cell 2" xfId="287"/>
    <cellStyle name="Linked Cell 3" xfId="288"/>
    <cellStyle name="Linked Cell 4" xfId="289"/>
    <cellStyle name="Linked Cell 5" xfId="290"/>
    <cellStyle name="Linked Cell 6" xfId="291"/>
    <cellStyle name="Linked Cell 7" xfId="292"/>
    <cellStyle name="Linked Cell 8" xfId="293"/>
    <cellStyle name="Linked Cell 9" xfId="294"/>
    <cellStyle name="Linked Cell_10VSAFAS2,3p" xfId="295"/>
    <cellStyle name="Neutral" xfId="296"/>
    <cellStyle name="Neutral 2" xfId="297"/>
    <cellStyle name="Neutral 3" xfId="298"/>
    <cellStyle name="Neutral 4" xfId="299"/>
    <cellStyle name="Neutral 5" xfId="300"/>
    <cellStyle name="Neutral 6" xfId="301"/>
    <cellStyle name="Neutral 7" xfId="302"/>
    <cellStyle name="Neutral 8" xfId="303"/>
    <cellStyle name="Neutral 9" xfId="304"/>
    <cellStyle name="Neutral_10VSAFAS2,3p" xfId="305"/>
    <cellStyle name="Normal" xfId="0" builtinId="0"/>
    <cellStyle name="Normal 10" xfId="306"/>
    <cellStyle name="Normal 10 10" xfId="307"/>
    <cellStyle name="Normal 10 10 2" xfId="308"/>
    <cellStyle name="Normal 10 10 2 2" xfId="309"/>
    <cellStyle name="Normal 10 10 2 3" xfId="310"/>
    <cellStyle name="Normal 10 10 3" xfId="311"/>
    <cellStyle name="Normal 10 10 4" xfId="312"/>
    <cellStyle name="Normal 10 11" xfId="313"/>
    <cellStyle name="Normal 10 11 2" xfId="314"/>
    <cellStyle name="Normal 10 11 3" xfId="315"/>
    <cellStyle name="Normal 10 12" xfId="316"/>
    <cellStyle name="Normal 10 12 2" xfId="317"/>
    <cellStyle name="Normal 10 12 3" xfId="318"/>
    <cellStyle name="Normal 10 13" xfId="319"/>
    <cellStyle name="Normal 10 14" xfId="320"/>
    <cellStyle name="Normal 10 15" xfId="321"/>
    <cellStyle name="Normal 10 2" xfId="322"/>
    <cellStyle name="Normal 10 2 2" xfId="323"/>
    <cellStyle name="Normal 10 2 2 2" xfId="324"/>
    <cellStyle name="Normal 10 2 2 3" xfId="325"/>
    <cellStyle name="Normal 10 2 3" xfId="326"/>
    <cellStyle name="Normal 10 2 4" xfId="327"/>
    <cellStyle name="Normal 10 3" xfId="328"/>
    <cellStyle name="Normal 10 3 2" xfId="329"/>
    <cellStyle name="Normal 10 3 2 2" xfId="330"/>
    <cellStyle name="Normal 10 3 2 3" xfId="331"/>
    <cellStyle name="Normal 10 3 3" xfId="332"/>
    <cellStyle name="Normal 10 3 4" xfId="333"/>
    <cellStyle name="Normal 10 4" xfId="334"/>
    <cellStyle name="Normal 10 4 2" xfId="335"/>
    <cellStyle name="Normal 10 4 2 2" xfId="336"/>
    <cellStyle name="Normal 10 4 2 3" xfId="337"/>
    <cellStyle name="Normal 10 4 3" xfId="338"/>
    <cellStyle name="Normal 10 4 4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6" xfId="346"/>
    <cellStyle name="Normal 10 6 2" xfId="347"/>
    <cellStyle name="Normal 10 6 2 2" xfId="348"/>
    <cellStyle name="Normal 10 6 2 3" xfId="349"/>
    <cellStyle name="Normal 10 6 3" xfId="350"/>
    <cellStyle name="Normal 10 6 4" xfId="351"/>
    <cellStyle name="Normal 10 7" xfId="352"/>
    <cellStyle name="Normal 10 7 2" xfId="353"/>
    <cellStyle name="Normal 10 7 2 2" xfId="354"/>
    <cellStyle name="Normal 10 7 2 3" xfId="355"/>
    <cellStyle name="Normal 10 7 3" xfId="356"/>
    <cellStyle name="Normal 10 7 4" xfId="357"/>
    <cellStyle name="Normal 10 8" xfId="358"/>
    <cellStyle name="Normal 10 8 2" xfId="359"/>
    <cellStyle name="Normal 10 8 2 2" xfId="360"/>
    <cellStyle name="Normal 10 8 2 3" xfId="361"/>
    <cellStyle name="Normal 10 8 3" xfId="362"/>
    <cellStyle name="Normal 10 8 4" xfId="363"/>
    <cellStyle name="Normal 10 9" xfId="364"/>
    <cellStyle name="Normal 10 9 2" xfId="365"/>
    <cellStyle name="Normal 10 9 2 2" xfId="366"/>
    <cellStyle name="Normal 10 9 2 3" xfId="367"/>
    <cellStyle name="Normal 10 9 3" xfId="368"/>
    <cellStyle name="Normal 10 9 4" xfId="369"/>
    <cellStyle name="Normal 11" xfId="370"/>
    <cellStyle name="Normal 11 10" xfId="371"/>
    <cellStyle name="Normal 11 10 2" xfId="372"/>
    <cellStyle name="Normal 11 11" xfId="373"/>
    <cellStyle name="Normal 11 12" xfId="374"/>
    <cellStyle name="Normal 11 2" xfId="375"/>
    <cellStyle name="Normal 11 2 2" xfId="376"/>
    <cellStyle name="Normal 11 3" xfId="377"/>
    <cellStyle name="Normal 11 3 2" xfId="378"/>
    <cellStyle name="Normal 11 4" xfId="379"/>
    <cellStyle name="Normal 11 4 2" xfId="380"/>
    <cellStyle name="Normal 11 5" xfId="381"/>
    <cellStyle name="Normal 11 5 2" xfId="382"/>
    <cellStyle name="Normal 11 6" xfId="383"/>
    <cellStyle name="Normal 11 6 2" xfId="384"/>
    <cellStyle name="Normal 11 7" xfId="385"/>
    <cellStyle name="Normal 11 7 2" xfId="386"/>
    <cellStyle name="Normal 11 8" xfId="387"/>
    <cellStyle name="Normal 11 8 2" xfId="388"/>
    <cellStyle name="Normal 11 9" xfId="389"/>
    <cellStyle name="Normal 11 9 2" xfId="390"/>
    <cellStyle name="Normal 12" xfId="391"/>
    <cellStyle name="Normal 12 2" xfId="392"/>
    <cellStyle name="Normal 12 3" xfId="393"/>
    <cellStyle name="Normal 12_Nepakeistos VSAFAS formos 2012 metams" xfId="394"/>
    <cellStyle name="Normal 13" xfId="395"/>
    <cellStyle name="Normal 13 2" xfId="396"/>
    <cellStyle name="Normal 13 2 2" xfId="397"/>
    <cellStyle name="Normal 13 2 3" xfId="398"/>
    <cellStyle name="Normal 13 3" xfId="399"/>
    <cellStyle name="Normal 13 3 2" xfId="400"/>
    <cellStyle name="Normal 13 3 3" xfId="401"/>
    <cellStyle name="Normal 13 4" xfId="402"/>
    <cellStyle name="Normal 13 5" xfId="403"/>
    <cellStyle name="Normal 14" xfId="404"/>
    <cellStyle name="Normal 14 2" xfId="405"/>
    <cellStyle name="Normal 14 2 2" xfId="406"/>
    <cellStyle name="Normal 14 2 3" xfId="407"/>
    <cellStyle name="Normal 14 3" xfId="408"/>
    <cellStyle name="Normal 14 3 2" xfId="409"/>
    <cellStyle name="Normal 14 3 3" xfId="410"/>
    <cellStyle name="Normal 14 4" xfId="411"/>
    <cellStyle name="Normal 14 5" xfId="412"/>
    <cellStyle name="Normal 15" xfId="413"/>
    <cellStyle name="Normal 15 2" xfId="414"/>
    <cellStyle name="Normal 15 2 2" xfId="415"/>
    <cellStyle name="Normal 15 2 3" xfId="416"/>
    <cellStyle name="Normal 15 3" xfId="417"/>
    <cellStyle name="Normal 15 3 2" xfId="418"/>
    <cellStyle name="Normal 15 3 3" xfId="419"/>
    <cellStyle name="Normal 15 4" xfId="420"/>
    <cellStyle name="Normal 15 5" xfId="421"/>
    <cellStyle name="Normal 16" xfId="422"/>
    <cellStyle name="Normal 16 10" xfId="423"/>
    <cellStyle name="Normal 16 10 2" xfId="424"/>
    <cellStyle name="Normal 16 10 2 2" xfId="425"/>
    <cellStyle name="Normal 16 10 2 3" xfId="426"/>
    <cellStyle name="Normal 16 10 3" xfId="427"/>
    <cellStyle name="Normal 16 10 4" xfId="428"/>
    <cellStyle name="Normal 16 11" xfId="429"/>
    <cellStyle name="Normal 16 11 2" xfId="430"/>
    <cellStyle name="Normal 16 11 3" xfId="431"/>
    <cellStyle name="Normal 16 11 4" xfId="432"/>
    <cellStyle name="Normal 16 12" xfId="433"/>
    <cellStyle name="Normal 16 12 2" xfId="434"/>
    <cellStyle name="Normal 16 12 3" xfId="435"/>
    <cellStyle name="Normal 16 13" xfId="436"/>
    <cellStyle name="Normal 16 13 10" xfId="437"/>
    <cellStyle name="Normal 16 13 11" xfId="438"/>
    <cellStyle name="Normal 16 13 12" xfId="439"/>
    <cellStyle name="Normal 16 13 2" xfId="440"/>
    <cellStyle name="Normal 16 13 2 2" xfId="441"/>
    <cellStyle name="Normal 16 13 2 2 2" xfId="442"/>
    <cellStyle name="Normal 16 13 2 2 3" xfId="443"/>
    <cellStyle name="Normal 16 13 2 2_VSAKIS-Tarpusavio operacijos-vidines operacijos-ketv-2010 11 15" xfId="444"/>
    <cellStyle name="Normal 16 13 2 3" xfId="445"/>
    <cellStyle name="Normal 16 13 2 4" xfId="446"/>
    <cellStyle name="Normal 16 13 2_VSAKIS-Tarpusavio operacijos-vidines operacijos-ketv-2010 11 15" xfId="447"/>
    <cellStyle name="Normal 16 13 3" xfId="448"/>
    <cellStyle name="Normal 16 13 3 2" xfId="449"/>
    <cellStyle name="Normal 16 13 3 2 2" xfId="450"/>
    <cellStyle name="Normal 16 13 3 2 3" xfId="451"/>
    <cellStyle name="Normal 16 13 3 2_VSAKIS-Tarpusavio operacijos-vidines operacijos-ketv-2010 11 15" xfId="452"/>
    <cellStyle name="Normal 16 13 3 3" xfId="453"/>
    <cellStyle name="Normal 16 13 3 4" xfId="454"/>
    <cellStyle name="Normal 16 13 3_VSAKIS-Tarpusavio operacijos-vidines operacijos-ketv-2010 11 15" xfId="455"/>
    <cellStyle name="Normal 16 13 4" xfId="456"/>
    <cellStyle name="Normal 16 13 4 2" xfId="457"/>
    <cellStyle name="Normal 16 13 4 3" xfId="458"/>
    <cellStyle name="Normal 16 13 4_VSAKIS-Tarpusavio operacijos-vidines operacijos-ketv-2010 11 15" xfId="459"/>
    <cellStyle name="Normal 16 13 5" xfId="460"/>
    <cellStyle name="Normal 16 13 6" xfId="461"/>
    <cellStyle name="Normal 16 13 7" xfId="462"/>
    <cellStyle name="Normal 16 13 9" xfId="463"/>
    <cellStyle name="Normal 16 13_VSAKIS-Tarpusavio operacijos-vidines operacijos-ketv-2010 11 15" xfId="464"/>
    <cellStyle name="Normal 16 14" xfId="465"/>
    <cellStyle name="Normal 16 14 2" xfId="466"/>
    <cellStyle name="Normal 16 14 2 2" xfId="467"/>
    <cellStyle name="Normal 16 14 2 3" xfId="468"/>
    <cellStyle name="Normal 16 14 2_VSAKIS-Tarpusavio operacijos-vidines operacijos-ketv-2010 11 15" xfId="469"/>
    <cellStyle name="Normal 16 14 3" xfId="470"/>
    <cellStyle name="Normal 16 14 4" xfId="471"/>
    <cellStyle name="Normal 16 14_VSAKIS-Tarpusavio operacijos-vidines operacijos-ketv-2010 11 15" xfId="472"/>
    <cellStyle name="Normal 16 15" xfId="473"/>
    <cellStyle name="Normal 16 15 2" xfId="474"/>
    <cellStyle name="Normal 16 15 3" xfId="475"/>
    <cellStyle name="Normal 16 15_VSAKIS-Tarpusavio operacijos-vidines operacijos-ketv-2010 11 15" xfId="476"/>
    <cellStyle name="Normal 16 16" xfId="477"/>
    <cellStyle name="Normal 16 17" xfId="478"/>
    <cellStyle name="Normal 16 18" xfId="479"/>
    <cellStyle name="Normal 16 2" xfId="480"/>
    <cellStyle name="Normal 16 2 2" xfId="481"/>
    <cellStyle name="Normal 16 2 2 2" xfId="482"/>
    <cellStyle name="Normal 16 2 2 3" xfId="483"/>
    <cellStyle name="Normal 16 2 3" xfId="484"/>
    <cellStyle name="Normal 16 2 3 2" xfId="485"/>
    <cellStyle name="Normal 16 2 3 3" xfId="486"/>
    <cellStyle name="Normal 16 2 4" xfId="487"/>
    <cellStyle name="Normal 16 2 5" xfId="488"/>
    <cellStyle name="Normal 16 3" xfId="489"/>
    <cellStyle name="Normal 16 3 2" xfId="490"/>
    <cellStyle name="Normal 16 3 2 2" xfId="491"/>
    <cellStyle name="Normal 16 3 2 3" xfId="492"/>
    <cellStyle name="Normal 16 3 3" xfId="493"/>
    <cellStyle name="Normal 16 3 4" xfId="494"/>
    <cellStyle name="Normal 16 4" xfId="495"/>
    <cellStyle name="Normal 16 4 2" xfId="496"/>
    <cellStyle name="Normal 16 4 2 2" xfId="497"/>
    <cellStyle name="Normal 16 4 2 3" xfId="498"/>
    <cellStyle name="Normal 16 4 3" xfId="499"/>
    <cellStyle name="Normal 16 4 4" xfId="500"/>
    <cellStyle name="Normal 16 5" xfId="501"/>
    <cellStyle name="Normal 16 5 2" xfId="502"/>
    <cellStyle name="Normal 16 5 2 2" xfId="503"/>
    <cellStyle name="Normal 16 5 2 3" xfId="504"/>
    <cellStyle name="Normal 16 5 3" xfId="505"/>
    <cellStyle name="Normal 16 5 4" xfId="506"/>
    <cellStyle name="Normal 16 6" xfId="507"/>
    <cellStyle name="Normal 16 6 2" xfId="508"/>
    <cellStyle name="Normal 16 6 2 2" xfId="509"/>
    <cellStyle name="Normal 16 6 2 3" xfId="510"/>
    <cellStyle name="Normal 16 6 3" xfId="511"/>
    <cellStyle name="Normal 16 6 4" xfId="512"/>
    <cellStyle name="Normal 16 7" xfId="513"/>
    <cellStyle name="Normal 16 7 2" xfId="514"/>
    <cellStyle name="Normal 16 7 2 2" xfId="515"/>
    <cellStyle name="Normal 16 7 2 3" xfId="516"/>
    <cellStyle name="Normal 16 7 3" xfId="517"/>
    <cellStyle name="Normal 16 7 4" xfId="518"/>
    <cellStyle name="Normal 16 7 5" xfId="519"/>
    <cellStyle name="Normal 16 7 6" xfId="520"/>
    <cellStyle name="Normal 16 7_VSAKIS-Tarpusavio operacijos-2010 11 12" xfId="521"/>
    <cellStyle name="Normal 16 8" xfId="522"/>
    <cellStyle name="Normal 16 8 2" xfId="523"/>
    <cellStyle name="Normal 16 8 2 2" xfId="524"/>
    <cellStyle name="Normal 16 8 2 3" xfId="525"/>
    <cellStyle name="Normal 16 8 3" xfId="526"/>
    <cellStyle name="Normal 16 8 4" xfId="527"/>
    <cellStyle name="Normal 16 9" xfId="528"/>
    <cellStyle name="Normal 16 9 2" xfId="529"/>
    <cellStyle name="Normal 16 9 2 2" xfId="530"/>
    <cellStyle name="Normal 16 9 2 3" xfId="531"/>
    <cellStyle name="Normal 16 9 3" xfId="532"/>
    <cellStyle name="Normal 16 9 4" xfId="533"/>
    <cellStyle name="Normal 17" xfId="534"/>
    <cellStyle name="Normal 17 10" xfId="535"/>
    <cellStyle name="Normal 17 10 2" xfId="536"/>
    <cellStyle name="Normal 17 10 2 2" xfId="537"/>
    <cellStyle name="Normal 17 10 2 3" xfId="538"/>
    <cellStyle name="Normal 17 10 3" xfId="539"/>
    <cellStyle name="Normal 17 10 7" xfId="540"/>
    <cellStyle name="Normal 17 11" xfId="541"/>
    <cellStyle name="Normal 17 11 2" xfId="542"/>
    <cellStyle name="Normal 17 11 3" xfId="543"/>
    <cellStyle name="Normal 17 11 4" xfId="544"/>
    <cellStyle name="Normal 17 11 5" xfId="545"/>
    <cellStyle name="Normal 17 11 6" xfId="546"/>
    <cellStyle name="Normal 17 11_VSAKIS-Tarpusavio operacijos-2010 11 12" xfId="547"/>
    <cellStyle name="Normal 17 12" xfId="548"/>
    <cellStyle name="Normal 17 12 2" xfId="549"/>
    <cellStyle name="Normal 17 12 3" xfId="550"/>
    <cellStyle name="Normal 17 13" xfId="551"/>
    <cellStyle name="Normal 17 13 2" xfId="552"/>
    <cellStyle name="Normal 17 13 3" xfId="553"/>
    <cellStyle name="Normal 17 14" xfId="554"/>
    <cellStyle name="Normal 17 2" xfId="555"/>
    <cellStyle name="Normal 17 2 2" xfId="556"/>
    <cellStyle name="Normal 17 2 2 2" xfId="557"/>
    <cellStyle name="Normal 17 2 2 3" xfId="558"/>
    <cellStyle name="Normal 17 2 3" xfId="559"/>
    <cellStyle name="Normal 17 2 4" xfId="560"/>
    <cellStyle name="Normal 17 3" xfId="561"/>
    <cellStyle name="Normal 17 3 2" xfId="562"/>
    <cellStyle name="Normal 17 3 2 2" xfId="563"/>
    <cellStyle name="Normal 17 3 2 3" xfId="564"/>
    <cellStyle name="Normal 17 3 3" xfId="565"/>
    <cellStyle name="Normal 17 3 4" xfId="566"/>
    <cellStyle name="Normal 17 4" xfId="567"/>
    <cellStyle name="Normal 17 4 2" xfId="568"/>
    <cellStyle name="Normal 17 4 2 2" xfId="569"/>
    <cellStyle name="Normal 17 4 2 3" xfId="570"/>
    <cellStyle name="Normal 17 4 3" xfId="571"/>
    <cellStyle name="Normal 17 4 4" xfId="572"/>
    <cellStyle name="Normal 17 5" xfId="573"/>
    <cellStyle name="Normal 17 5 2" xfId="574"/>
    <cellStyle name="Normal 17 5 2 2" xfId="575"/>
    <cellStyle name="Normal 17 5 2 3" xfId="576"/>
    <cellStyle name="Normal 17 5 3" xfId="577"/>
    <cellStyle name="Normal 17 5 4" xfId="578"/>
    <cellStyle name="Normal 17 6" xfId="579"/>
    <cellStyle name="Normal 17 6 2" xfId="580"/>
    <cellStyle name="Normal 17 6 2 2" xfId="581"/>
    <cellStyle name="Normal 17 6 2 3" xfId="582"/>
    <cellStyle name="Normal 17 6 3" xfId="583"/>
    <cellStyle name="Normal 17 6 4" xfId="584"/>
    <cellStyle name="Normal 17 7" xfId="585"/>
    <cellStyle name="Normal 17 7 2" xfId="586"/>
    <cellStyle name="Normal 17 7 2 2" xfId="587"/>
    <cellStyle name="Normal 17 7 2 3" xfId="588"/>
    <cellStyle name="Normal 17 7 3" xfId="589"/>
    <cellStyle name="Normal 17 7 4" xfId="590"/>
    <cellStyle name="Normal 17 8" xfId="591"/>
    <cellStyle name="Normal 17 8 2" xfId="592"/>
    <cellStyle name="Normal 17 8 2 2" xfId="593"/>
    <cellStyle name="Normal 17 8 2 3" xfId="594"/>
    <cellStyle name="Normal 17 8 3" xfId="595"/>
    <cellStyle name="Normal 17 8 4" xfId="596"/>
    <cellStyle name="Normal 17 9" xfId="597"/>
    <cellStyle name="Normal 17 9 2" xfId="598"/>
    <cellStyle name="Normal 17 9 2 2" xfId="599"/>
    <cellStyle name="Normal 17 9 2 3" xfId="600"/>
    <cellStyle name="Normal 17 9 3" xfId="601"/>
    <cellStyle name="Normal 17 9 4" xfId="602"/>
    <cellStyle name="Normal 18" xfId="603"/>
    <cellStyle name="Normal 18 2" xfId="604"/>
    <cellStyle name="Normal 18 2 2" xfId="605"/>
    <cellStyle name="Normal 18 2 3" xfId="606"/>
    <cellStyle name="Normal 18 3" xfId="607"/>
    <cellStyle name="Normal 18 3 2" xfId="608"/>
    <cellStyle name="Normal 18 3 2 2" xfId="609"/>
    <cellStyle name="Normal 18 3 2 2 2" xfId="610"/>
    <cellStyle name="Normal 18 3 2 2 3" xfId="611"/>
    <cellStyle name="Normal 18 3 2 2_VSAKIS-Tarpusavio operacijos-vidines operacijos-ketv-2010 11 15" xfId="612"/>
    <cellStyle name="Normal 18 3 2 3" xfId="613"/>
    <cellStyle name="Normal 18 3 2 4" xfId="614"/>
    <cellStyle name="Normal 18 3 2_VSAKIS-Tarpusavio operacijos-vidines operacijos-ketv-2010 11 15" xfId="615"/>
    <cellStyle name="Normal 18 3 3" xfId="616"/>
    <cellStyle name="Normal 18 3 3 2" xfId="617"/>
    <cellStyle name="Normal 18 3 3 2 2" xfId="618"/>
    <cellStyle name="Normal 18 3 3 2 3" xfId="619"/>
    <cellStyle name="Normal 18 3 3 2_VSAKIS-Tarpusavio operacijos-vidines operacijos-ketv-2010 11 15" xfId="620"/>
    <cellStyle name="Normal 18 3 3 3" xfId="621"/>
    <cellStyle name="Normal 18 3 3 4" xfId="622"/>
    <cellStyle name="Normal 18 3 3_VSAKIS-Tarpusavio operacijos-vidines operacijos-ketv-2010 11 15" xfId="623"/>
    <cellStyle name="Normal 18 3 4" xfId="624"/>
    <cellStyle name="Normal 18 3 4 2" xfId="625"/>
    <cellStyle name="Normal 18 3 4 3" xfId="626"/>
    <cellStyle name="Normal 18 3 4_VSAKIS-Tarpusavio operacijos-vidines operacijos-ketv-2010 11 15" xfId="627"/>
    <cellStyle name="Normal 18 3 5" xfId="628"/>
    <cellStyle name="Normal 18 3 6" xfId="629"/>
    <cellStyle name="Normal 18 3_VSAKIS-Tarpusavio operacijos-vidines operacijos-ketv-2010 11 15" xfId="630"/>
    <cellStyle name="Normal 18 4" xfId="631"/>
    <cellStyle name="Normal 18 4 2" xfId="632"/>
    <cellStyle name="Normal 18 4 2 2" xfId="633"/>
    <cellStyle name="Normal 18 4 2 3" xfId="634"/>
    <cellStyle name="Normal 18 4 2_VSAKIS-Tarpusavio operacijos-vidines operacijos-ketv-2010 11 15" xfId="635"/>
    <cellStyle name="Normal 18 4 3" xfId="636"/>
    <cellStyle name="Normal 18 4 4" xfId="637"/>
    <cellStyle name="Normal 18 4_VSAKIS-Tarpusavio operacijos-vidines operacijos-ketv-2010 11 15" xfId="638"/>
    <cellStyle name="Normal 18 5" xfId="639"/>
    <cellStyle name="Normal 18 5 2" xfId="640"/>
    <cellStyle name="Normal 18 5 3" xfId="641"/>
    <cellStyle name="Normal 18 5_VSAKIS-Tarpusavio operacijos-vidines operacijos-ketv-2010 11 15" xfId="642"/>
    <cellStyle name="Normal 18 6" xfId="643"/>
    <cellStyle name="Normal 18 7" xfId="644"/>
    <cellStyle name="Normal 18 8" xfId="645"/>
    <cellStyle name="Normal 19" xfId="646"/>
    <cellStyle name="Normal 19 10" xfId="647"/>
    <cellStyle name="Normal 19 2" xfId="648"/>
    <cellStyle name="Normal 19 2 2" xfId="649"/>
    <cellStyle name="Normal 19 2 3" xfId="650"/>
    <cellStyle name="Normal 19 2 6" xfId="651"/>
    <cellStyle name="Normal 19 2_VSAKIS-Tarpusavio operacijos-2010 11 12" xfId="652"/>
    <cellStyle name="Normal 19 3" xfId="653"/>
    <cellStyle name="Normal 19 3 2" xfId="654"/>
    <cellStyle name="Normal 19 3 2 2" xfId="655"/>
    <cellStyle name="Normal 19 3 2 2 2" xfId="656"/>
    <cellStyle name="Normal 19 3 2 2 3" xfId="657"/>
    <cellStyle name="Normal 19 3 2 2_VSAKIS-Tarpusavio operacijos-vidines operacijos-ketv-2010 11 15" xfId="658"/>
    <cellStyle name="Normal 19 3 2 3" xfId="659"/>
    <cellStyle name="Normal 19 3 2 4" xfId="660"/>
    <cellStyle name="Normal 19 3 2_VSAKIS-Tarpusavio operacijos-vidines operacijos-ketv-2010 11 15" xfId="661"/>
    <cellStyle name="Normal 19 3 3" xfId="662"/>
    <cellStyle name="Normal 19 3 3 2" xfId="663"/>
    <cellStyle name="Normal 19 3 3 2 2" xfId="664"/>
    <cellStyle name="Normal 19 3 3 2 3" xfId="665"/>
    <cellStyle name="Normal 19 3 3 2_VSAKIS-Tarpusavio operacijos-vidines operacijos-ketv-2010 11 15" xfId="666"/>
    <cellStyle name="Normal 19 3 3 3" xfId="667"/>
    <cellStyle name="Normal 19 3 3 4" xfId="668"/>
    <cellStyle name="Normal 19 3 3_VSAKIS-Tarpusavio operacijos-vidines operacijos-ketv-2010 11 15" xfId="669"/>
    <cellStyle name="Normal 19 3 4" xfId="670"/>
    <cellStyle name="Normal 19 3 4 2" xfId="671"/>
    <cellStyle name="Normal 19 3 4 3" xfId="672"/>
    <cellStyle name="Normal 19 3 4_VSAKIS-Tarpusavio operacijos-vidines operacijos-ketv-2010 11 15" xfId="673"/>
    <cellStyle name="Normal 19 3 5" xfId="674"/>
    <cellStyle name="Normal 19 3 6" xfId="675"/>
    <cellStyle name="Normal 19 3 7" xfId="676"/>
    <cellStyle name="Normal 19 3 7 2" xfId="677"/>
    <cellStyle name="Normal 19 3 8" xfId="678"/>
    <cellStyle name="Normal 19 3_VSAKIS-Tarpusavio operacijos-vidines operacijos-ketv-2010 11 15" xfId="679"/>
    <cellStyle name="Normal 19 4" xfId="680"/>
    <cellStyle name="Normal 19 4 2" xfId="681"/>
    <cellStyle name="Normal 19 4 2 2" xfId="682"/>
    <cellStyle name="Normal 19 4 2 3" xfId="683"/>
    <cellStyle name="Normal 19 4 2_VSAKIS-Tarpusavio operacijos-vidines operacijos-ketv-2010 11 15" xfId="684"/>
    <cellStyle name="Normal 19 4 3" xfId="685"/>
    <cellStyle name="Normal 19 4 4" xfId="686"/>
    <cellStyle name="Normal 19 4_VSAKIS-Tarpusavio operacijos-vidines operacijos-ketv-2010 11 15" xfId="687"/>
    <cellStyle name="Normal 19 5" xfId="688"/>
    <cellStyle name="Normal 19 5 2" xfId="689"/>
    <cellStyle name="Normal 19 5 3" xfId="690"/>
    <cellStyle name="Normal 19 5_VSAKIS-Tarpusavio operacijos-vidines operacijos-ketv-2010 11 15" xfId="691"/>
    <cellStyle name="Normal 19 6" xfId="692"/>
    <cellStyle name="Normal 19 7" xfId="693"/>
    <cellStyle name="Normal 19 8" xfId="694"/>
    <cellStyle name="Normal 19 9" xfId="695"/>
    <cellStyle name="Normal 19_VSAKIS-Tarpusavio operacijos-2010 11 12" xfId="696"/>
    <cellStyle name="Normal 2" xfId="697"/>
    <cellStyle name="Normal 2 10" xfId="698"/>
    <cellStyle name="Normal 2 11" xfId="699"/>
    <cellStyle name="Normal 2 2" xfId="700"/>
    <cellStyle name="Normal 2 2 2" xfId="701"/>
    <cellStyle name="Normal 2 2 2 2" xfId="702"/>
    <cellStyle name="Normal 2 2 2 2 2" xfId="703"/>
    <cellStyle name="Normal 2 2 2 2 3" xfId="704"/>
    <cellStyle name="Normal 2 2 2 3" xfId="705"/>
    <cellStyle name="Normal 2 2 2 4" xfId="706"/>
    <cellStyle name="Normal 2 2 2 41" xfId="707"/>
    <cellStyle name="Normal 2 2 2 5" xfId="708"/>
    <cellStyle name="Normal 2 2 2 6" xfId="709"/>
    <cellStyle name="Normal 2 2 2 7" xfId="710"/>
    <cellStyle name="Normal 2 2 2_VSAKIS-Tarpusavio operacijos-2010 11 12" xfId="711"/>
    <cellStyle name="Normal 2 2 3" xfId="712"/>
    <cellStyle name="Normal 2 2 3 2" xfId="713"/>
    <cellStyle name="Normal 2 2 3 3" xfId="714"/>
    <cellStyle name="Normal 2 2 4" xfId="715"/>
    <cellStyle name="Normal 2 2_VSAKIS-Tarpusavio operacijos-2010 11 12" xfId="716"/>
    <cellStyle name="Normal 2 3" xfId="717"/>
    <cellStyle name="Normal 2 3 2" xfId="718"/>
    <cellStyle name="Normal 2 3 2 2" xfId="719"/>
    <cellStyle name="Normal 2 3 2 3" xfId="720"/>
    <cellStyle name="Normal 2 3 3" xfId="721"/>
    <cellStyle name="Normal 2 3 3 2" xfId="722"/>
    <cellStyle name="Normal 2 3 3 3" xfId="723"/>
    <cellStyle name="Normal 2 3 4" xfId="724"/>
    <cellStyle name="Normal 2 3 5" xfId="725"/>
    <cellStyle name="Normal 2 3 6" xfId="726"/>
    <cellStyle name="Normal 2 3 7" xfId="727"/>
    <cellStyle name="Normal 2 4" xfId="728"/>
    <cellStyle name="Normal 2 5" xfId="729"/>
    <cellStyle name="Normal 2 5 2" xfId="730"/>
    <cellStyle name="Normal 2 5 2 2" xfId="731"/>
    <cellStyle name="Normal 2 5 2 2 2" xfId="732"/>
    <cellStyle name="Normal 2 5 2 2 3" xfId="733"/>
    <cellStyle name="Normal 2 5 2 2_VSAKIS-Tarpusavio operacijos-vidines operacijos-ketv-2010 11 15" xfId="734"/>
    <cellStyle name="Normal 2 5 2 3" xfId="735"/>
    <cellStyle name="Normal 2 5 2 4" xfId="736"/>
    <cellStyle name="Normal 2 5 2_VSAKIS-Tarpusavio operacijos-vidines operacijos-ketv-2010 11 15" xfId="737"/>
    <cellStyle name="Normal 2 5 3" xfId="738"/>
    <cellStyle name="Normal 2 5 3 2" xfId="739"/>
    <cellStyle name="Normal 2 5 3 2 2" xfId="740"/>
    <cellStyle name="Normal 2 5 3 2 3" xfId="741"/>
    <cellStyle name="Normal 2 5 3 2_VSAKIS-Tarpusavio operacijos-vidines operacijos-ketv-2010 11 15" xfId="742"/>
    <cellStyle name="Normal 2 5 3 3" xfId="743"/>
    <cellStyle name="Normal 2 5 3 4" xfId="744"/>
    <cellStyle name="Normal 2 5 3_VSAKIS-Tarpusavio operacijos-vidines operacijos-ketv-2010 11 15" xfId="745"/>
    <cellStyle name="Normal 2 5 4" xfId="746"/>
    <cellStyle name="Normal 2 5 4 2" xfId="747"/>
    <cellStyle name="Normal 2 5 4 3" xfId="748"/>
    <cellStyle name="Normal 2 5 4_VSAKIS-Tarpusavio operacijos-vidines operacijos-ketv-2010 11 15" xfId="749"/>
    <cellStyle name="Normal 2 5 5" xfId="750"/>
    <cellStyle name="Normal 2 5 6" xfId="751"/>
    <cellStyle name="Normal 2 5 7" xfId="752"/>
    <cellStyle name="Normal 2 5_VSAKIS-Tarpusavio operacijos-vidines operacijos-ketv-2010 11 15" xfId="753"/>
    <cellStyle name="Normal 2 6" xfId="754"/>
    <cellStyle name="Normal 2 6 2" xfId="755"/>
    <cellStyle name="Normal 2 6 2 2" xfId="756"/>
    <cellStyle name="Normal 2 6 2 3" xfId="757"/>
    <cellStyle name="Normal 2 6 2_VSAKIS-Tarpusavio operacijos-vidines operacijos-ketv-2010 11 15" xfId="758"/>
    <cellStyle name="Normal 2 6 3" xfId="759"/>
    <cellStyle name="Normal 2 6 4" xfId="760"/>
    <cellStyle name="Normal 2 6_VSAKIS-Tarpusavio operacijos-vidines operacijos-ketv-2010 11 15" xfId="761"/>
    <cellStyle name="Normal 2 7" xfId="762"/>
    <cellStyle name="Normal 2 7 2" xfId="763"/>
    <cellStyle name="Normal 2 7 3" xfId="764"/>
    <cellStyle name="Normal 2 7_VSAKIS-Tarpusavio operacijos-vidines operacijos-ketv-2010 11 15" xfId="765"/>
    <cellStyle name="Normal 2 8" xfId="766"/>
    <cellStyle name="Normal 2 9" xfId="767"/>
    <cellStyle name="Normal 2 9 2" xfId="768"/>
    <cellStyle name="Normal 2_VSAKIS-Tarpusavio operacijos-2010 11 12" xfId="769"/>
    <cellStyle name="Normal 20" xfId="770"/>
    <cellStyle name="Normal 20 2" xfId="771"/>
    <cellStyle name="Normal 20 2 2" xfId="772"/>
    <cellStyle name="Normal 20 2 3" xfId="773"/>
    <cellStyle name="Normal 20 2 4" xfId="774"/>
    <cellStyle name="Normal 20 2_VSAKIS-Tarpusavio operacijos-2010 11 12" xfId="775"/>
    <cellStyle name="Normal 20 3" xfId="776"/>
    <cellStyle name="Normal 20 4" xfId="777"/>
    <cellStyle name="Normal 20 41" xfId="778"/>
    <cellStyle name="Normal 20 41 2" xfId="779"/>
    <cellStyle name="Normal 20 5" xfId="780"/>
    <cellStyle name="Normal 20 6" xfId="781"/>
    <cellStyle name="Normal 20_VSAKIS-Tarpusavio operacijos-2010 11 12" xfId="782"/>
    <cellStyle name="Normal 21" xfId="783"/>
    <cellStyle name="Normal 21 10" xfId="784"/>
    <cellStyle name="Normal 21 11" xfId="785"/>
    <cellStyle name="Normal 21 12" xfId="786"/>
    <cellStyle name="Normal 21 2" xfId="787"/>
    <cellStyle name="Normal 21 2 11" xfId="788"/>
    <cellStyle name="Normal 21 2 2" xfId="789"/>
    <cellStyle name="Normal 21 2 2 2" xfId="790"/>
    <cellStyle name="Normal 21 2 2 2 2" xfId="791"/>
    <cellStyle name="Normal 21 2 2 2 3" xfId="792"/>
    <cellStyle name="Normal 21 2 2 2_VSAKIS-Tarpusavio operacijos-vidines operacijos-ketv-2010 11 15" xfId="793"/>
    <cellStyle name="Normal 21 2 2 3" xfId="794"/>
    <cellStyle name="Normal 21 2 2 4" xfId="795"/>
    <cellStyle name="Normal 21 2 2 5" xfId="796"/>
    <cellStyle name="Normal 21 2 2 5 2" xfId="797"/>
    <cellStyle name="Normal 21 2 2 5 7" xfId="798"/>
    <cellStyle name="Normal 21 2 2 5_VSAKIS-Tarpusavio operacijos-vidines operacijos-ketv-2010 11 15" xfId="799"/>
    <cellStyle name="Normal 21 2 2_VSAKIS-Tarpusavio operacijos-vidines operacijos-ketv-2010 11 15" xfId="800"/>
    <cellStyle name="Normal 21 2 3" xfId="801"/>
    <cellStyle name="Normal 21 2 3 2" xfId="802"/>
    <cellStyle name="Normal 21 2 3 3" xfId="803"/>
    <cellStyle name="Normal 21 2 3_VSAKIS-Tarpusavio operacijos-vidines operacijos-ketv-2010 11 15" xfId="804"/>
    <cellStyle name="Normal 21 2 4" xfId="805"/>
    <cellStyle name="Normal 21 2 5" xfId="806"/>
    <cellStyle name="Normal 21 2 6" xfId="807"/>
    <cellStyle name="Normal 21 2 6 2" xfId="808"/>
    <cellStyle name="Normal 21 2 6_VSAKIS-Tarpusavio operacijos-vidines operacijos-ketv-2010 11 15" xfId="809"/>
    <cellStyle name="Normal 21 2_VSAKIS-Tarpusavio operacijos-vidines operacijos-ketv-2010 11 15" xfId="810"/>
    <cellStyle name="Normal 21 3" xfId="811"/>
    <cellStyle name="Normal 21 3 10" xfId="812"/>
    <cellStyle name="Normal 21 3 2" xfId="813"/>
    <cellStyle name="Normal 21 3 2 2" xfId="814"/>
    <cellStyle name="Normal 21 3 2 3" xfId="815"/>
    <cellStyle name="Normal 21 3 2_VSAKIS-Tarpusavio operacijos-vidines operacijos-ketv-2010 11 15" xfId="816"/>
    <cellStyle name="Normal 21 3 3" xfId="817"/>
    <cellStyle name="Normal 21 3 4" xfId="818"/>
    <cellStyle name="Normal 21 3 5" xfId="819"/>
    <cellStyle name="Normal 21 3_VSAKIS-Tarpusavio operacijos-vidines operacijos-ketv-2010 11 15" xfId="820"/>
    <cellStyle name="Normal 21 4" xfId="821"/>
    <cellStyle name="Normal 21 4 2" xfId="822"/>
    <cellStyle name="Normal 21 4 2 2" xfId="823"/>
    <cellStyle name="Normal 21 4 2 3" xfId="824"/>
    <cellStyle name="Normal 21 4 2_VSAKIS-Tarpusavio operacijos-vidines operacijos-ketv-2010 11 15" xfId="825"/>
    <cellStyle name="Normal 21 4 3" xfId="826"/>
    <cellStyle name="Normal 21 4 4" xfId="827"/>
    <cellStyle name="Normal 21 4_VSAKIS-Tarpusavio operacijos-vidines operacijos-ketv-2010 11 15" xfId="828"/>
    <cellStyle name="Normal 21 5" xfId="829"/>
    <cellStyle name="Normal 21 5 2" xfId="830"/>
    <cellStyle name="Normal 21 5 3" xfId="831"/>
    <cellStyle name="Normal 21 5 4" xfId="832"/>
    <cellStyle name="Normal 21 5 9" xfId="833"/>
    <cellStyle name="Normal 21 5_VSAKIS-Tarpusavio operacijos-vidines operacijos-ketv-2010 11 15" xfId="834"/>
    <cellStyle name="Normal 21 6" xfId="835"/>
    <cellStyle name="Normal 21 6 10" xfId="836"/>
    <cellStyle name="Normal 21 6 2" xfId="837"/>
    <cellStyle name="Normal 21 6 3" xfId="838"/>
    <cellStyle name="Normal 21 6 3 2" xfId="839"/>
    <cellStyle name="Normal 21 6 3_VSAKIS-Tarpusavio operacijos-vidines operacijos-ketv-2010 11 15" xfId="840"/>
    <cellStyle name="Normal 21 6 4" xfId="841"/>
    <cellStyle name="Normal 21 6 5" xfId="842"/>
    <cellStyle name="Normal 21 6 6" xfId="843"/>
    <cellStyle name="Normal 21 6_VSAKIS-Tarpusavio operacijos-vidines operacijos-ketv-2010 11 15" xfId="844"/>
    <cellStyle name="Normal 21 7" xfId="845"/>
    <cellStyle name="Normal 21 8" xfId="846"/>
    <cellStyle name="Normal 21 8 2" xfId="847"/>
    <cellStyle name="Normal 21 8 3" xfId="848"/>
    <cellStyle name="Normal 21 8_VSAKIS-Tarpusavio operacijos-vidines operacijos-ketv-2010 11 15" xfId="849"/>
    <cellStyle name="Normal 21 9" xfId="850"/>
    <cellStyle name="Normal 21_VSAKIS-Tarpusavio operacijos-2010 11 12" xfId="851"/>
    <cellStyle name="Normal 22" xfId="852"/>
    <cellStyle name="Normal 22 2" xfId="853"/>
    <cellStyle name="Normal 22 2 2" xfId="854"/>
    <cellStyle name="Normal 22 2 3" xfId="855"/>
    <cellStyle name="Normal 22 3" xfId="856"/>
    <cellStyle name="Normal 22_VSAKIS-D.A.2.4-PD-2priedas-2010 10 06-EY_ old" xfId="857"/>
    <cellStyle name="Normal 23" xfId="858"/>
    <cellStyle name="Normal 23 2" xfId="859"/>
    <cellStyle name="Normal 23 2 2" xfId="860"/>
    <cellStyle name="Normal 23 2 3" xfId="861"/>
    <cellStyle name="Normal 23 3" xfId="862"/>
    <cellStyle name="Normal 23 3 2" xfId="863"/>
    <cellStyle name="Normal 23 3 3" xfId="864"/>
    <cellStyle name="Normal 23 4" xfId="865"/>
    <cellStyle name="Normal 23 5" xfId="866"/>
    <cellStyle name="Normal 24" xfId="867"/>
    <cellStyle name="Normal 24 2" xfId="868"/>
    <cellStyle name="Normal 24 3" xfId="869"/>
    <cellStyle name="Normal 25" xfId="870"/>
    <cellStyle name="Normal 25 2" xfId="871"/>
    <cellStyle name="Normal 25_VSAKIS-Tarpusavio operacijos-vidines operacijos-ketv-2010 11 15" xfId="872"/>
    <cellStyle name="Normal 26" xfId="873"/>
    <cellStyle name="Normal 26 2" xfId="874"/>
    <cellStyle name="Normal 26 3" xfId="875"/>
    <cellStyle name="Normal 26 6" xfId="876"/>
    <cellStyle name="Normal 27" xfId="877"/>
    <cellStyle name="Normal 27 2" xfId="878"/>
    <cellStyle name="Normal 27 6" xfId="879"/>
    <cellStyle name="Normal 28" xfId="880"/>
    <cellStyle name="Normal 28 2" xfId="881"/>
    <cellStyle name="Normal 28 3" xfId="882"/>
    <cellStyle name="Normal 29" xfId="883"/>
    <cellStyle name="Normal 3" xfId="884"/>
    <cellStyle name="Normal 3 2" xfId="885"/>
    <cellStyle name="Normal 3 3" xfId="886"/>
    <cellStyle name="Normal 3 3 2" xfId="887"/>
    <cellStyle name="Normal 3 3 2 2" xfId="888"/>
    <cellStyle name="Normal 3 3 2 3" xfId="889"/>
    <cellStyle name="Normal 3 3 3" xfId="890"/>
    <cellStyle name="Normal 3 3 4" xfId="891"/>
    <cellStyle name="Normal 3 4" xfId="892"/>
    <cellStyle name="Normal 3 5" xfId="893"/>
    <cellStyle name="Normal 3 6" xfId="894"/>
    <cellStyle name="Normal 3 8" xfId="895"/>
    <cellStyle name="Normal 3_VSAKIS-Tarpusavio operacijos-2010 11 12" xfId="896"/>
    <cellStyle name="Normal 30" xfId="897"/>
    <cellStyle name="Normal 31" xfId="898"/>
    <cellStyle name="Normal 32" xfId="899"/>
    <cellStyle name="Normal 4" xfId="900"/>
    <cellStyle name="Normal 4 2" xfId="901"/>
    <cellStyle name="Normal 4 3" xfId="902"/>
    <cellStyle name="Normal 4 4" xfId="903"/>
    <cellStyle name="Normal 4 5" xfId="904"/>
    <cellStyle name="Normal 4 6" xfId="905"/>
    <cellStyle name="Normal 4_VSAKIS-Tarpusavio operacijos-2010 11 12" xfId="906"/>
    <cellStyle name="Normal 5" xfId="907"/>
    <cellStyle name="Normal 5 2" xfId="908"/>
    <cellStyle name="Normal 5 3" xfId="909"/>
    <cellStyle name="Normal 5 4" xfId="910"/>
    <cellStyle name="Normal 5 4 2" xfId="911"/>
    <cellStyle name="Normal 5 5" xfId="912"/>
    <cellStyle name="Normal 5 6" xfId="913"/>
    <cellStyle name="Normal 6" xfId="914"/>
    <cellStyle name="Normal 6 2" xfId="915"/>
    <cellStyle name="Normal 6 3" xfId="916"/>
    <cellStyle name="Normal 6 4" xfId="917"/>
    <cellStyle name="Normal 7" xfId="918"/>
    <cellStyle name="Normal 7 2" xfId="919"/>
    <cellStyle name="Normal 7 3" xfId="920"/>
    <cellStyle name="Normal 7 4" xfId="921"/>
    <cellStyle name="Normal 7 4 2" xfId="922"/>
    <cellStyle name="Normal 7 5" xfId="923"/>
    <cellStyle name="Normal 7 6" xfId="924"/>
    <cellStyle name="Normal 8" xfId="925"/>
    <cellStyle name="Normal 8 2" xfId="926"/>
    <cellStyle name="Normal 8 3" xfId="927"/>
    <cellStyle name="Normal 9" xfId="928"/>
    <cellStyle name="Normal 9 2" xfId="929"/>
    <cellStyle name="Normal 9 3" xfId="930"/>
    <cellStyle name="Normal_17 VSAFAS_lyginamasis_4-19_priedai_2009-09-10 2" xfId="931"/>
    <cellStyle name="Normal_20VSAFAS3-5p" xfId="932"/>
    <cellStyle name="Normal_3VSAFASpp" xfId="933"/>
    <cellStyle name="Normal_4VSAFASpp" xfId="934"/>
    <cellStyle name="Normal_5VSAFASpp" xfId="935"/>
    <cellStyle name="Note" xfId="936"/>
    <cellStyle name="Note 10" xfId="937"/>
    <cellStyle name="Note 2" xfId="938"/>
    <cellStyle name="Note 2 2" xfId="939"/>
    <cellStyle name="Note 2 3" xfId="940"/>
    <cellStyle name="Note 3" xfId="941"/>
    <cellStyle name="Note 3 2" xfId="942"/>
    <cellStyle name="Note 3 3" xfId="943"/>
    <cellStyle name="Note 4" xfId="944"/>
    <cellStyle name="Note 4 2" xfId="945"/>
    <cellStyle name="Note 4 3" xfId="946"/>
    <cellStyle name="Note 5" xfId="947"/>
    <cellStyle name="Note 5 2" xfId="948"/>
    <cellStyle name="Note 5 3" xfId="949"/>
    <cellStyle name="Note 6" xfId="950"/>
    <cellStyle name="Note 6 2" xfId="951"/>
    <cellStyle name="Note 6 3" xfId="952"/>
    <cellStyle name="Note 7" xfId="953"/>
    <cellStyle name="Note 7 2" xfId="954"/>
    <cellStyle name="Note 7 3" xfId="955"/>
    <cellStyle name="Note 8" xfId="956"/>
    <cellStyle name="Note 8 2" xfId="957"/>
    <cellStyle name="Note 8 3" xfId="958"/>
    <cellStyle name="Note 9" xfId="959"/>
    <cellStyle name="Note 9 2" xfId="960"/>
    <cellStyle name="Note 9 3" xfId="961"/>
    <cellStyle name="Note_10VSAFAS2,3p" xfId="962"/>
    <cellStyle name="Output 2" xfId="963"/>
    <cellStyle name="Output 3" xfId="964"/>
    <cellStyle name="Output 4" xfId="965"/>
    <cellStyle name="Output 5" xfId="966"/>
    <cellStyle name="Output 6" xfId="967"/>
    <cellStyle name="Output 7" xfId="968"/>
    <cellStyle name="Output 8" xfId="969"/>
    <cellStyle name="Output 9" xfId="970"/>
    <cellStyle name="Paprastas_2009_06_PARAISKA_skatinamuju_paslaugu" xfId="971"/>
    <cellStyle name="SAPBEXaggData" xfId="972"/>
    <cellStyle name="SAPBEXaggData 2" xfId="973"/>
    <cellStyle name="SAPBEXaggDataEmph" xfId="974"/>
    <cellStyle name="SAPBEXaggItem" xfId="975"/>
    <cellStyle name="SAPBEXaggItem 2" xfId="976"/>
    <cellStyle name="SAPBEXaggItemX" xfId="977"/>
    <cellStyle name="SAPBEXchaText" xfId="978"/>
    <cellStyle name="SAPBEXchaText 2" xfId="979"/>
    <cellStyle name="SAPBEXexcBad7" xfId="980"/>
    <cellStyle name="SAPBEXexcBad7 2" xfId="981"/>
    <cellStyle name="SAPBEXexcBad8" xfId="982"/>
    <cellStyle name="SAPBEXexcBad8 2" xfId="983"/>
    <cellStyle name="SAPBEXexcBad9" xfId="984"/>
    <cellStyle name="SAPBEXexcBad9 2" xfId="985"/>
    <cellStyle name="SAPBEXexcCritical4" xfId="986"/>
    <cellStyle name="SAPBEXexcCritical4 2" xfId="987"/>
    <cellStyle name="SAPBEXexcCritical5" xfId="988"/>
    <cellStyle name="SAPBEXexcCritical5 2" xfId="989"/>
    <cellStyle name="SAPBEXexcCritical6" xfId="990"/>
    <cellStyle name="SAPBEXexcCritical6 2" xfId="991"/>
    <cellStyle name="SAPBEXexcGood1" xfId="992"/>
    <cellStyle name="SAPBEXexcGood1 2" xfId="993"/>
    <cellStyle name="SAPBEXexcGood2" xfId="994"/>
    <cellStyle name="SAPBEXexcGood2 2" xfId="995"/>
    <cellStyle name="SAPBEXexcGood3" xfId="996"/>
    <cellStyle name="SAPBEXexcGood3 2" xfId="997"/>
    <cellStyle name="SAPBEXfilterDrill" xfId="998"/>
    <cellStyle name="SAPBEXfilterDrill 2" xfId="999"/>
    <cellStyle name="SAPBEXfilterItem" xfId="1000"/>
    <cellStyle name="SAPBEXfilterItem 2" xfId="1001"/>
    <cellStyle name="SAPBEXfilterItem 2 2" xfId="1002"/>
    <cellStyle name="SAPBEXfilterItem 2 3" xfId="1003"/>
    <cellStyle name="SAPBEXfilterItem 3" xfId="1004"/>
    <cellStyle name="SAPBEXfilterItem 4" xfId="1005"/>
    <cellStyle name="SAPBEXfilterText" xfId="1006"/>
    <cellStyle name="SAPBEXfilterText 2" xfId="1007"/>
    <cellStyle name="SAPBEXfilterText 2 2" xfId="1008"/>
    <cellStyle name="SAPBEXfilterText 2 3" xfId="1009"/>
    <cellStyle name="SAPBEXfilterText 3" xfId="1010"/>
    <cellStyle name="SAPBEXfilterText 4" xfId="1011"/>
    <cellStyle name="SAPBEXformats" xfId="1012"/>
    <cellStyle name="SAPBEXformats 2" xfId="1013"/>
    <cellStyle name="SAPBEXheaderItem" xfId="1014"/>
    <cellStyle name="SAPBEXheaderItem 2" xfId="1015"/>
    <cellStyle name="SAPBEXheaderText" xfId="1016"/>
    <cellStyle name="SAPBEXheaderText 2" xfId="1017"/>
    <cellStyle name="SAPBEXHLevel0" xfId="1018"/>
    <cellStyle name="SAPBEXHLevel0 2" xfId="1019"/>
    <cellStyle name="SAPBEXHLevel0X" xfId="1020"/>
    <cellStyle name="SAPBEXHLevel0X 2" xfId="1021"/>
    <cellStyle name="SAPBEXHLevel0X 3" xfId="1022"/>
    <cellStyle name="SAPBEXHLevel1" xfId="1023"/>
    <cellStyle name="SAPBEXHLevel1 2" xfId="1024"/>
    <cellStyle name="SAPBEXHLevel1X" xfId="1025"/>
    <cellStyle name="SAPBEXHLevel1X 2" xfId="1026"/>
    <cellStyle name="SAPBEXHLevel1X 3" xfId="1027"/>
    <cellStyle name="SAPBEXHLevel2" xfId="1028"/>
    <cellStyle name="SAPBEXHLevel2 2" xfId="1029"/>
    <cellStyle name="SAPBEXHLevel2X" xfId="1030"/>
    <cellStyle name="SAPBEXHLevel2X 2" xfId="1031"/>
    <cellStyle name="SAPBEXHLevel2X 3" xfId="1032"/>
    <cellStyle name="SAPBEXHLevel3" xfId="1033"/>
    <cellStyle name="SAPBEXHLevel3 2" xfId="1034"/>
    <cellStyle name="SAPBEXHLevel3X" xfId="1035"/>
    <cellStyle name="SAPBEXHLevel3X 2" xfId="1036"/>
    <cellStyle name="SAPBEXHLevel3X 3" xfId="1037"/>
    <cellStyle name="SAPBEXinputData" xfId="1038"/>
    <cellStyle name="SAPBEXinputData 2" xfId="1039"/>
    <cellStyle name="SAPBEXinputData 3" xfId="1040"/>
    <cellStyle name="SAPBEXItemHeader" xfId="1041"/>
    <cellStyle name="SAPBEXresData" xfId="1042"/>
    <cellStyle name="SAPBEXresDataEmph" xfId="1043"/>
    <cellStyle name="SAPBEXresItem" xfId="1044"/>
    <cellStyle name="SAPBEXresItemX" xfId="1045"/>
    <cellStyle name="SAPBEXstdData" xfId="1046"/>
    <cellStyle name="SAPBEXstdData 2" xfId="1047"/>
    <cellStyle name="SAPBEXstdDataEmph" xfId="1048"/>
    <cellStyle name="SAPBEXstdItem" xfId="1049"/>
    <cellStyle name="SAPBEXstdItem 2" xfId="1050"/>
    <cellStyle name="SAPBEXstdItemX" xfId="1051"/>
    <cellStyle name="SAPBEXtitle" xfId="1052"/>
    <cellStyle name="SAPBEXunassignedItem" xfId="1053"/>
    <cellStyle name="SAPBEXunassignedItem 2" xfId="1054"/>
    <cellStyle name="SAPBEXundefined" xfId="1055"/>
    <cellStyle name="Sheet Title" xfId="1056"/>
    <cellStyle name="STYL1 - Style1" xfId="1057"/>
    <cellStyle name="STYL1 - Style1 2" xfId="1058"/>
    <cellStyle name="STYL1 - Style1 3" xfId="1059"/>
    <cellStyle name="Stilius 1" xfId="1060"/>
    <cellStyle name="Table Heading" xfId="1061"/>
    <cellStyle name="Total 2" xfId="1062"/>
    <cellStyle name="Total 2 2" xfId="1063"/>
    <cellStyle name="Total 3" xfId="1064"/>
    <cellStyle name="Total 3 2" xfId="1065"/>
    <cellStyle name="Total 4" xfId="1066"/>
    <cellStyle name="Total 4 2" xfId="1067"/>
    <cellStyle name="Total 5" xfId="1068"/>
    <cellStyle name="Total 5 2" xfId="1069"/>
    <cellStyle name="Total 6" xfId="1070"/>
    <cellStyle name="Total 6 2" xfId="1071"/>
    <cellStyle name="Total 7" xfId="1072"/>
    <cellStyle name="Total 7 2" xfId="1073"/>
    <cellStyle name="Total 8" xfId="1074"/>
    <cellStyle name="Total 8 2" xfId="1075"/>
    <cellStyle name="Total 9" xfId="1076"/>
    <cellStyle name="Total 9 2" xfId="1077"/>
    <cellStyle name="Valiuta 2" xfId="1088"/>
    <cellStyle name="Warning Text 2" xfId="1078"/>
    <cellStyle name="Warning Text 3" xfId="1079"/>
    <cellStyle name="Warning Text 4" xfId="1080"/>
    <cellStyle name="Warning Text 5" xfId="1081"/>
    <cellStyle name="Warning Text 6" xfId="1082"/>
    <cellStyle name="Warning Text 7" xfId="1083"/>
    <cellStyle name="Warning Text 8" xfId="1084"/>
    <cellStyle name="Warning Text 9" xfId="1085"/>
    <cellStyle name="Обычный_FAS_primary docs_MM_SD" xfId="1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topLeftCell="A12" zoomScaleNormal="100" zoomScaleSheetLayoutView="100" workbookViewId="0">
      <selection activeCell="B19" sqref="B19:D19"/>
    </sheetView>
  </sheetViews>
  <sheetFormatPr defaultRowHeight="12.75"/>
  <cols>
    <col min="1" max="1" width="10.5703125" style="34" customWidth="1"/>
    <col min="2" max="2" width="3.140625" style="35" customWidth="1"/>
    <col min="3" max="3" width="2.7109375" style="35" customWidth="1"/>
    <col min="4" max="4" width="59" style="35" customWidth="1"/>
    <col min="5" max="5" width="7.7109375" style="33" customWidth="1"/>
    <col min="6" max="6" width="11.85546875" style="34" customWidth="1"/>
    <col min="7" max="7" width="12.85546875" style="34" customWidth="1"/>
    <col min="8" max="16384" width="9.140625" style="34"/>
  </cols>
  <sheetData>
    <row r="1" spans="1:7">
      <c r="A1" s="32"/>
      <c r="B1" s="33"/>
      <c r="C1" s="33"/>
      <c r="D1" s="33"/>
      <c r="E1" s="2"/>
      <c r="F1" s="32"/>
      <c r="G1" s="32"/>
    </row>
    <row r="2" spans="1:7">
      <c r="E2" s="592" t="s">
        <v>520</v>
      </c>
      <c r="F2" s="593"/>
      <c r="G2" s="593"/>
    </row>
    <row r="3" spans="1:7">
      <c r="E3" s="594" t="s">
        <v>493</v>
      </c>
      <c r="F3" s="595"/>
      <c r="G3" s="595"/>
    </row>
    <row r="5" spans="1:7">
      <c r="A5" s="571" t="s">
        <v>606</v>
      </c>
      <c r="B5" s="572"/>
      <c r="C5" s="572"/>
      <c r="D5" s="572"/>
      <c r="E5" s="572"/>
      <c r="F5" s="567"/>
      <c r="G5" s="567"/>
    </row>
    <row r="6" spans="1:7">
      <c r="A6" s="597"/>
      <c r="B6" s="597"/>
      <c r="C6" s="597"/>
      <c r="D6" s="597"/>
      <c r="E6" s="597"/>
      <c r="F6" s="597"/>
      <c r="G6" s="597"/>
    </row>
    <row r="7" spans="1:7" ht="15">
      <c r="A7" s="563" t="s">
        <v>708</v>
      </c>
      <c r="B7" s="564"/>
      <c r="C7" s="564"/>
      <c r="D7" s="564"/>
      <c r="E7" s="564"/>
      <c r="F7" s="565"/>
      <c r="G7" s="565"/>
    </row>
    <row r="8" spans="1:7">
      <c r="A8" s="559" t="s">
        <v>645</v>
      </c>
      <c r="B8" s="596"/>
      <c r="C8" s="596"/>
      <c r="D8" s="596"/>
      <c r="E8" s="596"/>
      <c r="F8" s="567"/>
      <c r="G8" s="567"/>
    </row>
    <row r="9" spans="1:7" ht="12.75" customHeight="1">
      <c r="A9" s="563" t="s">
        <v>709</v>
      </c>
      <c r="B9" s="564"/>
      <c r="C9" s="564"/>
      <c r="D9" s="564"/>
      <c r="E9" s="564"/>
      <c r="F9" s="565"/>
      <c r="G9" s="565"/>
    </row>
    <row r="10" spans="1:7">
      <c r="A10" s="568" t="s">
        <v>646</v>
      </c>
      <c r="B10" s="569"/>
      <c r="C10" s="569"/>
      <c r="D10" s="569"/>
      <c r="E10" s="569"/>
      <c r="F10" s="570"/>
      <c r="G10" s="570"/>
    </row>
    <row r="11" spans="1:7">
      <c r="A11" s="570"/>
      <c r="B11" s="570"/>
      <c r="C11" s="570"/>
      <c r="D11" s="570"/>
      <c r="E11" s="570"/>
      <c r="F11" s="570"/>
      <c r="G11" s="570"/>
    </row>
    <row r="12" spans="1:7">
      <c r="A12" s="566"/>
      <c r="B12" s="567"/>
      <c r="C12" s="567"/>
      <c r="D12" s="567"/>
      <c r="E12" s="567"/>
    </row>
    <row r="13" spans="1:7">
      <c r="A13" s="571" t="s">
        <v>522</v>
      </c>
      <c r="B13" s="572"/>
      <c r="C13" s="572"/>
      <c r="D13" s="572"/>
      <c r="E13" s="572"/>
      <c r="F13" s="573"/>
      <c r="G13" s="573"/>
    </row>
    <row r="14" spans="1:7">
      <c r="A14" s="571" t="s">
        <v>710</v>
      </c>
      <c r="B14" s="572"/>
      <c r="C14" s="572"/>
      <c r="D14" s="572"/>
      <c r="E14" s="572"/>
      <c r="F14" s="573"/>
      <c r="G14" s="573"/>
    </row>
    <row r="15" spans="1:7">
      <c r="A15" s="36"/>
      <c r="B15" s="37"/>
      <c r="C15" s="37"/>
      <c r="D15" s="37"/>
      <c r="E15" s="37"/>
      <c r="F15" s="39"/>
      <c r="G15" s="39"/>
    </row>
    <row r="16" spans="1:7">
      <c r="A16" s="559" t="s">
        <v>775</v>
      </c>
      <c r="B16" s="560"/>
      <c r="C16" s="560"/>
      <c r="D16" s="560"/>
      <c r="E16" s="560"/>
      <c r="F16" s="561"/>
      <c r="G16" s="561"/>
    </row>
    <row r="17" spans="1:7">
      <c r="A17" s="559" t="s">
        <v>523</v>
      </c>
      <c r="B17" s="559"/>
      <c r="C17" s="559"/>
      <c r="D17" s="559"/>
      <c r="E17" s="559"/>
      <c r="F17" s="561"/>
      <c r="G17" s="561"/>
    </row>
    <row r="18" spans="1:7" ht="12.75" customHeight="1">
      <c r="A18" s="36"/>
      <c r="B18" s="38"/>
      <c r="C18" s="38"/>
      <c r="D18" s="562" t="s">
        <v>712</v>
      </c>
      <c r="E18" s="562"/>
      <c r="F18" s="562"/>
      <c r="G18" s="562"/>
    </row>
    <row r="19" spans="1:7" ht="67.5" customHeight="1">
      <c r="A19" s="5" t="s">
        <v>489</v>
      </c>
      <c r="B19" s="577" t="s">
        <v>524</v>
      </c>
      <c r="C19" s="578"/>
      <c r="D19" s="579"/>
      <c r="E19" s="40" t="s">
        <v>525</v>
      </c>
      <c r="F19" s="41" t="s">
        <v>526</v>
      </c>
      <c r="G19" s="41" t="s">
        <v>527</v>
      </c>
    </row>
    <row r="20" spans="1:7" s="35" customFormat="1" ht="12.75" customHeight="1">
      <c r="A20" s="41" t="s">
        <v>528</v>
      </c>
      <c r="B20" s="42" t="s">
        <v>529</v>
      </c>
      <c r="C20" s="43"/>
      <c r="D20" s="44"/>
      <c r="E20" s="45"/>
      <c r="F20" s="474">
        <f>SUM(F21+F27)</f>
        <v>119273.39</v>
      </c>
      <c r="G20" s="46">
        <v>147268.75</v>
      </c>
    </row>
    <row r="21" spans="1:7" s="35" customFormat="1" ht="12.75" customHeight="1">
      <c r="A21" s="46" t="s">
        <v>530</v>
      </c>
      <c r="B21" s="47" t="s">
        <v>531</v>
      </c>
      <c r="C21" s="48"/>
      <c r="D21" s="49"/>
      <c r="E21" s="11" t="s">
        <v>761</v>
      </c>
      <c r="F21" s="474">
        <v>395.6</v>
      </c>
      <c r="G21" s="474">
        <v>564.79999999999995</v>
      </c>
    </row>
    <row r="22" spans="1:7" s="35" customFormat="1" ht="12.75" customHeight="1">
      <c r="A22" s="11" t="s">
        <v>541</v>
      </c>
      <c r="B22" s="12"/>
      <c r="C22" s="28" t="s">
        <v>607</v>
      </c>
      <c r="D22" s="50"/>
      <c r="E22" s="553"/>
      <c r="F22" s="474"/>
      <c r="G22" s="474"/>
    </row>
    <row r="23" spans="1:7" s="35" customFormat="1" ht="12.75" customHeight="1">
      <c r="A23" s="11" t="s">
        <v>542</v>
      </c>
      <c r="B23" s="12"/>
      <c r="C23" s="28" t="s">
        <v>608</v>
      </c>
      <c r="D23" s="29"/>
      <c r="E23" s="253"/>
      <c r="F23" s="474">
        <v>395.6</v>
      </c>
      <c r="G23" s="474">
        <v>564.79999999999995</v>
      </c>
    </row>
    <row r="24" spans="1:7" s="35" customFormat="1" ht="12.75" customHeight="1">
      <c r="A24" s="11" t="s">
        <v>574</v>
      </c>
      <c r="B24" s="12"/>
      <c r="C24" s="28" t="s">
        <v>609</v>
      </c>
      <c r="D24" s="29"/>
      <c r="E24" s="253"/>
      <c r="F24" s="46"/>
      <c r="G24" s="46"/>
    </row>
    <row r="25" spans="1:7" s="35" customFormat="1" ht="12.75" customHeight="1">
      <c r="A25" s="11" t="s">
        <v>610</v>
      </c>
      <c r="B25" s="12"/>
      <c r="C25" s="28" t="s">
        <v>611</v>
      </c>
      <c r="D25" s="29"/>
      <c r="E25" s="46"/>
      <c r="F25" s="46"/>
      <c r="G25" s="46"/>
    </row>
    <row r="26" spans="1:7" s="35" customFormat="1" ht="12.75" customHeight="1">
      <c r="A26" s="51" t="s">
        <v>612</v>
      </c>
      <c r="B26" s="12"/>
      <c r="C26" s="52" t="s">
        <v>613</v>
      </c>
      <c r="D26" s="50"/>
      <c r="E26" s="46"/>
      <c r="F26" s="46"/>
      <c r="G26" s="46"/>
    </row>
    <row r="27" spans="1:7" s="35" customFormat="1" ht="12.75" customHeight="1">
      <c r="A27" s="53" t="s">
        <v>532</v>
      </c>
      <c r="B27" s="54" t="s">
        <v>533</v>
      </c>
      <c r="C27" s="55"/>
      <c r="D27" s="56"/>
      <c r="E27" s="46" t="s">
        <v>762</v>
      </c>
      <c r="F27" s="474">
        <f>SUM(F30+F32+F33+F35+F36+F37)</f>
        <v>118877.79</v>
      </c>
      <c r="G27" s="46">
        <v>146703.95000000001</v>
      </c>
    </row>
    <row r="28" spans="1:7" s="35" customFormat="1" ht="12.75" customHeight="1">
      <c r="A28" s="11" t="s">
        <v>577</v>
      </c>
      <c r="B28" s="12"/>
      <c r="C28" s="28" t="s">
        <v>614</v>
      </c>
      <c r="D28" s="29"/>
      <c r="E28" s="253"/>
      <c r="F28" s="46"/>
      <c r="G28" s="46"/>
    </row>
    <row r="29" spans="1:7" s="35" customFormat="1" ht="12.75" customHeight="1">
      <c r="A29" s="11" t="s">
        <v>579</v>
      </c>
      <c r="B29" s="12"/>
      <c r="C29" s="28" t="s">
        <v>615</v>
      </c>
      <c r="D29" s="29"/>
      <c r="E29" s="253"/>
      <c r="F29" s="46"/>
      <c r="G29" s="46"/>
    </row>
    <row r="30" spans="1:7" s="35" customFormat="1" ht="12.75" customHeight="1">
      <c r="A30" s="11" t="s">
        <v>581</v>
      </c>
      <c r="B30" s="12"/>
      <c r="C30" s="28" t="s">
        <v>616</v>
      </c>
      <c r="D30" s="29"/>
      <c r="E30" s="253"/>
      <c r="F30" s="46">
        <v>5786.93</v>
      </c>
      <c r="G30" s="46">
        <v>95353.02</v>
      </c>
    </row>
    <row r="31" spans="1:7" s="35" customFormat="1" ht="12.75" customHeight="1">
      <c r="A31" s="11" t="s">
        <v>583</v>
      </c>
      <c r="B31" s="12"/>
      <c r="C31" s="28" t="s">
        <v>617</v>
      </c>
      <c r="D31" s="29"/>
      <c r="E31" s="253"/>
      <c r="F31" s="46"/>
      <c r="G31" s="46"/>
    </row>
    <row r="32" spans="1:7" s="35" customFormat="1" ht="12.75" customHeight="1">
      <c r="A32" s="11" t="s">
        <v>585</v>
      </c>
      <c r="B32" s="12"/>
      <c r="C32" s="28" t="s">
        <v>618</v>
      </c>
      <c r="D32" s="29"/>
      <c r="E32" s="253"/>
      <c r="F32" s="46">
        <v>12308.42</v>
      </c>
      <c r="G32" s="46">
        <v>11291.63</v>
      </c>
    </row>
    <row r="33" spans="1:7" s="35" customFormat="1" ht="12.75" customHeight="1">
      <c r="A33" s="11" t="s">
        <v>587</v>
      </c>
      <c r="B33" s="12"/>
      <c r="C33" s="28" t="s">
        <v>619</v>
      </c>
      <c r="D33" s="29"/>
      <c r="E33" s="253"/>
      <c r="F33" s="46">
        <v>12251.73</v>
      </c>
      <c r="G33" s="46">
        <v>17016.22</v>
      </c>
    </row>
    <row r="34" spans="1:7" s="35" customFormat="1" ht="12.75" customHeight="1">
      <c r="A34" s="11" t="s">
        <v>589</v>
      </c>
      <c r="B34" s="12"/>
      <c r="C34" s="28" t="s">
        <v>620</v>
      </c>
      <c r="D34" s="29"/>
      <c r="E34" s="253"/>
      <c r="F34" s="46"/>
      <c r="G34" s="46"/>
    </row>
    <row r="35" spans="1:7" s="35" customFormat="1" ht="12.75" customHeight="1">
      <c r="A35" s="11" t="s">
        <v>591</v>
      </c>
      <c r="B35" s="12"/>
      <c r="C35" s="28" t="s">
        <v>621</v>
      </c>
      <c r="D35" s="29"/>
      <c r="E35" s="253"/>
      <c r="F35" s="474">
        <v>3448.3</v>
      </c>
      <c r="G35" s="46">
        <v>4559.7700000000004</v>
      </c>
    </row>
    <row r="36" spans="1:7" s="35" customFormat="1" ht="12.75" customHeight="1">
      <c r="A36" s="11" t="s">
        <v>622</v>
      </c>
      <c r="B36" s="21"/>
      <c r="C36" s="23" t="s">
        <v>647</v>
      </c>
      <c r="D36" s="13"/>
      <c r="E36" s="253"/>
      <c r="F36" s="46">
        <v>75948.52</v>
      </c>
      <c r="G36" s="46">
        <v>18483.310000000001</v>
      </c>
    </row>
    <row r="37" spans="1:7" s="35" customFormat="1" ht="12.75" customHeight="1">
      <c r="A37" s="11" t="s">
        <v>594</v>
      </c>
      <c r="B37" s="12"/>
      <c r="C37" s="28" t="s">
        <v>623</v>
      </c>
      <c r="D37" s="29"/>
      <c r="E37" s="46"/>
      <c r="F37" s="46">
        <v>9133.89</v>
      </c>
      <c r="G37" s="46"/>
    </row>
    <row r="38" spans="1:7" s="35" customFormat="1" ht="12.75" customHeight="1">
      <c r="A38" s="46" t="s">
        <v>534</v>
      </c>
      <c r="B38" s="57" t="s">
        <v>535</v>
      </c>
      <c r="C38" s="57"/>
      <c r="D38" s="14"/>
      <c r="E38" s="46"/>
      <c r="F38" s="46"/>
      <c r="G38" s="46"/>
    </row>
    <row r="39" spans="1:7" s="31" customFormat="1" ht="12.75" customHeight="1">
      <c r="A39" s="9" t="s">
        <v>536</v>
      </c>
      <c r="B39" s="10" t="s">
        <v>624</v>
      </c>
      <c r="C39" s="10"/>
      <c r="D39" s="20"/>
      <c r="E39" s="554"/>
      <c r="F39" s="9"/>
      <c r="G39" s="9"/>
    </row>
    <row r="40" spans="1:7" s="35" customFormat="1" ht="12.75" customHeight="1">
      <c r="A40" s="41" t="s">
        <v>537</v>
      </c>
      <c r="B40" s="42" t="s">
        <v>625</v>
      </c>
      <c r="C40" s="43"/>
      <c r="D40" s="44"/>
      <c r="E40" s="253"/>
      <c r="F40" s="46"/>
      <c r="G40" s="46"/>
    </row>
    <row r="41" spans="1:7" s="35" customFormat="1" ht="12.75" customHeight="1">
      <c r="A41" s="5" t="s">
        <v>538</v>
      </c>
      <c r="B41" s="6" t="s">
        <v>539</v>
      </c>
      <c r="C41" s="58"/>
      <c r="D41" s="7"/>
      <c r="E41" s="46"/>
      <c r="F41" s="474">
        <v>682740.56</v>
      </c>
      <c r="G41" s="46">
        <f>SUM(G42+G48+G49+G57)</f>
        <v>640387.54</v>
      </c>
    </row>
    <row r="42" spans="1:7" s="35" customFormat="1" ht="12.75" customHeight="1">
      <c r="A42" s="9" t="s">
        <v>530</v>
      </c>
      <c r="B42" s="15" t="s">
        <v>540</v>
      </c>
      <c r="C42" s="18"/>
      <c r="D42" s="16"/>
      <c r="E42" s="46" t="s">
        <v>763</v>
      </c>
      <c r="F42" s="474">
        <v>96898.4</v>
      </c>
      <c r="G42" s="46">
        <f>SUM(G43+G44)</f>
        <v>79325.66</v>
      </c>
    </row>
    <row r="43" spans="1:7" s="35" customFormat="1" ht="12.75" customHeight="1">
      <c r="A43" s="17" t="s">
        <v>541</v>
      </c>
      <c r="B43" s="21"/>
      <c r="C43" s="23" t="s">
        <v>626</v>
      </c>
      <c r="D43" s="13"/>
      <c r="E43" s="253"/>
      <c r="F43" s="46"/>
      <c r="G43" s="46">
        <v>565.33000000000004</v>
      </c>
    </row>
    <row r="44" spans="1:7" s="35" customFormat="1" ht="12.75" customHeight="1">
      <c r="A44" s="17" t="s">
        <v>542</v>
      </c>
      <c r="B44" s="21"/>
      <c r="C44" s="23" t="s">
        <v>627</v>
      </c>
      <c r="D44" s="13"/>
      <c r="E44" s="253"/>
      <c r="F44" s="474">
        <v>96898.4</v>
      </c>
      <c r="G44" s="46">
        <v>78760.33</v>
      </c>
    </row>
    <row r="45" spans="1:7" s="35" customFormat="1">
      <c r="A45" s="17" t="s">
        <v>574</v>
      </c>
      <c r="B45" s="21"/>
      <c r="C45" s="23" t="s">
        <v>628</v>
      </c>
      <c r="D45" s="13"/>
      <c r="E45" s="253"/>
      <c r="F45" s="46"/>
      <c r="G45" s="46"/>
    </row>
    <row r="46" spans="1:7" s="35" customFormat="1">
      <c r="A46" s="17" t="s">
        <v>610</v>
      </c>
      <c r="B46" s="21"/>
      <c r="C46" s="23" t="s">
        <v>629</v>
      </c>
      <c r="D46" s="13"/>
      <c r="E46" s="253"/>
      <c r="F46" s="46"/>
      <c r="G46" s="46"/>
    </row>
    <row r="47" spans="1:7" s="35" customFormat="1" ht="12.75" customHeight="1">
      <c r="A47" s="17" t="s">
        <v>612</v>
      </c>
      <c r="B47" s="58"/>
      <c r="C47" s="584" t="s">
        <v>543</v>
      </c>
      <c r="D47" s="585"/>
      <c r="E47" s="253"/>
      <c r="F47" s="46"/>
      <c r="G47" s="46"/>
    </row>
    <row r="48" spans="1:7" s="35" customFormat="1" ht="12.75" customHeight="1">
      <c r="A48" s="9" t="s">
        <v>532</v>
      </c>
      <c r="B48" s="24" t="s">
        <v>544</v>
      </c>
      <c r="C48" s="59"/>
      <c r="D48" s="25"/>
      <c r="E48" s="46" t="s">
        <v>764</v>
      </c>
      <c r="F48" s="46">
        <v>1075.05</v>
      </c>
      <c r="G48" s="46">
        <v>1401.93</v>
      </c>
    </row>
    <row r="49" spans="1:7" s="35" customFormat="1" ht="12.75" customHeight="1">
      <c r="A49" s="9" t="s">
        <v>534</v>
      </c>
      <c r="B49" s="15" t="s">
        <v>545</v>
      </c>
      <c r="C49" s="18"/>
      <c r="D49" s="16"/>
      <c r="E49" s="46" t="s">
        <v>765</v>
      </c>
      <c r="F49" s="46">
        <v>155253.71</v>
      </c>
      <c r="G49" s="46">
        <v>145834.51</v>
      </c>
    </row>
    <row r="50" spans="1:7" s="35" customFormat="1" ht="12.75" customHeight="1">
      <c r="A50" s="17" t="s">
        <v>546</v>
      </c>
      <c r="B50" s="18"/>
      <c r="C50" s="60" t="s">
        <v>547</v>
      </c>
      <c r="D50" s="19"/>
      <c r="E50" s="46"/>
      <c r="F50" s="46"/>
      <c r="G50" s="46"/>
    </row>
    <row r="51" spans="1:7" s="35" customFormat="1" ht="12.75" customHeight="1">
      <c r="A51" s="61" t="s">
        <v>548</v>
      </c>
      <c r="B51" s="21"/>
      <c r="C51" s="23" t="s">
        <v>549</v>
      </c>
      <c r="D51" s="62"/>
      <c r="E51" s="223"/>
      <c r="F51" s="92"/>
      <c r="G51" s="92"/>
    </row>
    <row r="52" spans="1:7" s="35" customFormat="1" ht="12.75" customHeight="1">
      <c r="A52" s="17" t="s">
        <v>550</v>
      </c>
      <c r="B52" s="21"/>
      <c r="C52" s="23" t="s">
        <v>551</v>
      </c>
      <c r="D52" s="13"/>
      <c r="E52" s="555"/>
      <c r="F52" s="46"/>
      <c r="G52" s="46"/>
    </row>
    <row r="53" spans="1:7" s="35" customFormat="1" ht="12.75" customHeight="1">
      <c r="A53" s="17" t="s">
        <v>552</v>
      </c>
      <c r="B53" s="21"/>
      <c r="C53" s="584" t="s">
        <v>553</v>
      </c>
      <c r="D53" s="585"/>
      <c r="E53" s="555"/>
      <c r="F53" s="46">
        <v>155153.29</v>
      </c>
      <c r="G53" s="46">
        <v>145704.53</v>
      </c>
    </row>
    <row r="54" spans="1:7" s="35" customFormat="1" ht="12.75" customHeight="1">
      <c r="A54" s="17" t="s">
        <v>554</v>
      </c>
      <c r="B54" s="21"/>
      <c r="C54" s="23" t="s">
        <v>555</v>
      </c>
      <c r="D54" s="13"/>
      <c r="E54" s="555"/>
      <c r="F54" s="46"/>
      <c r="G54" s="46"/>
    </row>
    <row r="55" spans="1:7" s="35" customFormat="1" ht="12.75" customHeight="1">
      <c r="A55" s="17" t="s">
        <v>556</v>
      </c>
      <c r="B55" s="21"/>
      <c r="C55" s="23" t="s">
        <v>557</v>
      </c>
      <c r="D55" s="13"/>
      <c r="E55" s="46"/>
      <c r="F55" s="46">
        <v>100.42</v>
      </c>
      <c r="G55" s="46">
        <v>129.97999999999999</v>
      </c>
    </row>
    <row r="56" spans="1:7" s="35" customFormat="1" ht="12.75" customHeight="1">
      <c r="A56" s="9" t="s">
        <v>536</v>
      </c>
      <c r="B56" s="10" t="s">
        <v>558</v>
      </c>
      <c r="C56" s="10"/>
      <c r="D56" s="20"/>
      <c r="E56" s="555"/>
      <c r="F56" s="46"/>
      <c r="G56" s="46"/>
    </row>
    <row r="57" spans="1:7" s="35" customFormat="1" ht="12.75" customHeight="1">
      <c r="A57" s="9" t="s">
        <v>559</v>
      </c>
      <c r="B57" s="10" t="s">
        <v>560</v>
      </c>
      <c r="C57" s="10"/>
      <c r="D57" s="20"/>
      <c r="E57" s="46" t="s">
        <v>766</v>
      </c>
      <c r="F57" s="474">
        <v>429513.4</v>
      </c>
      <c r="G57" s="46">
        <v>413825.44</v>
      </c>
    </row>
    <row r="58" spans="1:7" s="35" customFormat="1" ht="12.75" customHeight="1">
      <c r="A58" s="46"/>
      <c r="B58" s="54" t="s">
        <v>561</v>
      </c>
      <c r="C58" s="55"/>
      <c r="D58" s="56"/>
      <c r="E58" s="46"/>
      <c r="F58" s="474">
        <v>802013.95</v>
      </c>
      <c r="G58" s="46">
        <v>787656.29</v>
      </c>
    </row>
    <row r="59" spans="1:7" s="35" customFormat="1" ht="12.75" customHeight="1">
      <c r="A59" s="41" t="s">
        <v>562</v>
      </c>
      <c r="B59" s="42" t="s">
        <v>563</v>
      </c>
      <c r="C59" s="42"/>
      <c r="D59" s="63"/>
      <c r="E59" s="46" t="s">
        <v>767</v>
      </c>
      <c r="F59" s="46">
        <v>109517.29</v>
      </c>
      <c r="G59" s="474">
        <f>SUM(G60+G61+G62+G63)</f>
        <v>85469.5</v>
      </c>
    </row>
    <row r="60" spans="1:7" s="35" customFormat="1" ht="12.75" customHeight="1">
      <c r="A60" s="46" t="s">
        <v>530</v>
      </c>
      <c r="B60" s="57" t="s">
        <v>564</v>
      </c>
      <c r="C60" s="57"/>
      <c r="D60" s="14"/>
      <c r="E60" s="46"/>
      <c r="F60" s="46">
        <v>2661.76</v>
      </c>
      <c r="G60" s="46">
        <v>565.33000000000004</v>
      </c>
    </row>
    <row r="61" spans="1:7" s="35" customFormat="1" ht="12.75" customHeight="1">
      <c r="A61" s="53" t="s">
        <v>532</v>
      </c>
      <c r="B61" s="54" t="s">
        <v>565</v>
      </c>
      <c r="C61" s="55"/>
      <c r="D61" s="56"/>
      <c r="E61" s="53"/>
      <c r="F61" s="53"/>
      <c r="G61" s="53"/>
    </row>
    <row r="62" spans="1:7" s="35" customFormat="1" ht="12.75" customHeight="1">
      <c r="A62" s="46" t="s">
        <v>534</v>
      </c>
      <c r="B62" s="586" t="s">
        <v>566</v>
      </c>
      <c r="C62" s="587"/>
      <c r="D62" s="588"/>
      <c r="E62" s="46"/>
      <c r="F62" s="46">
        <v>15083.36</v>
      </c>
      <c r="G62" s="46"/>
    </row>
    <row r="63" spans="1:7" s="35" customFormat="1" ht="12.75" customHeight="1">
      <c r="A63" s="46" t="s">
        <v>567</v>
      </c>
      <c r="B63" s="57" t="s">
        <v>568</v>
      </c>
      <c r="C63" s="12"/>
      <c r="D63" s="45"/>
      <c r="E63" s="46"/>
      <c r="F63" s="46">
        <v>91772.17</v>
      </c>
      <c r="G63" s="46">
        <v>84904.17</v>
      </c>
    </row>
    <row r="64" spans="1:7" s="35" customFormat="1" ht="12.75" customHeight="1">
      <c r="A64" s="41" t="s">
        <v>569</v>
      </c>
      <c r="B64" s="42" t="s">
        <v>570</v>
      </c>
      <c r="C64" s="43"/>
      <c r="D64" s="44"/>
      <c r="E64" s="46" t="s">
        <v>768</v>
      </c>
      <c r="F64" s="46">
        <v>98311.26</v>
      </c>
      <c r="G64" s="46">
        <v>109015.12</v>
      </c>
    </row>
    <row r="65" spans="1:7" s="35" customFormat="1" ht="12.75" customHeight="1">
      <c r="A65" s="46" t="s">
        <v>530</v>
      </c>
      <c r="B65" s="47" t="s">
        <v>571</v>
      </c>
      <c r="C65" s="64"/>
      <c r="D65" s="65"/>
      <c r="E65" s="46"/>
      <c r="F65" s="46"/>
      <c r="G65" s="46"/>
    </row>
    <row r="66" spans="1:7" s="35" customFormat="1">
      <c r="A66" s="11" t="s">
        <v>541</v>
      </c>
      <c r="B66" s="66"/>
      <c r="C66" s="28" t="s">
        <v>572</v>
      </c>
      <c r="D66" s="67"/>
      <c r="E66" s="555"/>
      <c r="F66" s="46"/>
      <c r="G66" s="46"/>
    </row>
    <row r="67" spans="1:7" s="35" customFormat="1" ht="12.75" customHeight="1">
      <c r="A67" s="11" t="s">
        <v>542</v>
      </c>
      <c r="B67" s="12"/>
      <c r="C67" s="28" t="s">
        <v>573</v>
      </c>
      <c r="D67" s="29"/>
      <c r="E67" s="46"/>
      <c r="F67" s="46"/>
      <c r="G67" s="46"/>
    </row>
    <row r="68" spans="1:7" s="35" customFormat="1" ht="12.75" customHeight="1">
      <c r="A68" s="11" t="s">
        <v>630</v>
      </c>
      <c r="B68" s="12"/>
      <c r="C68" s="28" t="s">
        <v>575</v>
      </c>
      <c r="D68" s="29"/>
      <c r="E68" s="258"/>
      <c r="F68" s="46"/>
      <c r="G68" s="46"/>
    </row>
    <row r="69" spans="1:7" s="4" customFormat="1" ht="12.75" customHeight="1">
      <c r="A69" s="9" t="s">
        <v>532</v>
      </c>
      <c r="B69" s="26" t="s">
        <v>576</v>
      </c>
      <c r="C69" s="68"/>
      <c r="D69" s="27"/>
      <c r="E69" s="9"/>
      <c r="F69" s="510">
        <f>SUM(F80+F81+F82)</f>
        <v>98311.26</v>
      </c>
      <c r="G69" s="9">
        <v>109015.12</v>
      </c>
    </row>
    <row r="70" spans="1:7" s="35" customFormat="1" ht="12.75" customHeight="1">
      <c r="A70" s="11" t="s">
        <v>577</v>
      </c>
      <c r="B70" s="12"/>
      <c r="C70" s="28" t="s">
        <v>578</v>
      </c>
      <c r="D70" s="50"/>
      <c r="E70" s="46"/>
      <c r="F70" s="46"/>
      <c r="G70" s="46"/>
    </row>
    <row r="71" spans="1:7" s="35" customFormat="1" ht="12.75" customHeight="1">
      <c r="A71" s="11" t="s">
        <v>579</v>
      </c>
      <c r="B71" s="66"/>
      <c r="C71" s="28" t="s">
        <v>580</v>
      </c>
      <c r="D71" s="67"/>
      <c r="E71" s="555"/>
      <c r="F71" s="46"/>
      <c r="G71" s="46"/>
    </row>
    <row r="72" spans="1:7" s="35" customFormat="1">
      <c r="A72" s="11" t="s">
        <v>581</v>
      </c>
      <c r="B72" s="66"/>
      <c r="C72" s="28" t="s">
        <v>582</v>
      </c>
      <c r="D72" s="67"/>
      <c r="E72" s="555"/>
      <c r="F72" s="46"/>
      <c r="G72" s="46"/>
    </row>
    <row r="73" spans="1:7" s="35" customFormat="1">
      <c r="A73" s="69" t="s">
        <v>583</v>
      </c>
      <c r="B73" s="18"/>
      <c r="C73" s="70" t="s">
        <v>584</v>
      </c>
      <c r="D73" s="19"/>
      <c r="E73" s="555"/>
      <c r="F73" s="46"/>
      <c r="G73" s="46"/>
    </row>
    <row r="74" spans="1:7" s="35" customFormat="1">
      <c r="A74" s="46" t="s">
        <v>585</v>
      </c>
      <c r="B74" s="52"/>
      <c r="C74" s="52" t="s">
        <v>586</v>
      </c>
      <c r="D74" s="50"/>
      <c r="E74" s="556"/>
      <c r="F74" s="46"/>
      <c r="G74" s="46"/>
    </row>
    <row r="75" spans="1:7" s="35" customFormat="1" ht="12.75" customHeight="1">
      <c r="A75" s="71" t="s">
        <v>587</v>
      </c>
      <c r="B75" s="68"/>
      <c r="C75" s="72" t="s">
        <v>588</v>
      </c>
      <c r="D75" s="30"/>
      <c r="E75" s="46"/>
      <c r="F75" s="46"/>
      <c r="G75" s="46"/>
    </row>
    <row r="76" spans="1:7" s="35" customFormat="1" ht="12.75" customHeight="1">
      <c r="A76" s="17" t="s">
        <v>631</v>
      </c>
      <c r="B76" s="21"/>
      <c r="C76" s="62"/>
      <c r="D76" s="13" t="s">
        <v>632</v>
      </c>
      <c r="E76" s="555"/>
      <c r="F76" s="46"/>
      <c r="G76" s="46"/>
    </row>
    <row r="77" spans="1:7" s="35" customFormat="1" ht="12.75" customHeight="1">
      <c r="A77" s="17" t="s">
        <v>633</v>
      </c>
      <c r="B77" s="21"/>
      <c r="C77" s="62"/>
      <c r="D77" s="13" t="s">
        <v>634</v>
      </c>
      <c r="E77" s="253"/>
      <c r="F77" s="46"/>
      <c r="G77" s="46"/>
    </row>
    <row r="78" spans="1:7" s="35" customFormat="1" ht="12.75" customHeight="1">
      <c r="A78" s="17" t="s">
        <v>589</v>
      </c>
      <c r="B78" s="59"/>
      <c r="C78" s="73" t="s">
        <v>590</v>
      </c>
      <c r="D78" s="74"/>
      <c r="E78" s="253"/>
      <c r="F78" s="46"/>
      <c r="G78" s="46"/>
    </row>
    <row r="79" spans="1:7" s="35" customFormat="1" ht="12.75" customHeight="1">
      <c r="A79" s="17" t="s">
        <v>591</v>
      </c>
      <c r="B79" s="75"/>
      <c r="C79" s="23" t="s">
        <v>592</v>
      </c>
      <c r="D79" s="76"/>
      <c r="E79" s="555"/>
      <c r="F79" s="46"/>
      <c r="G79" s="46"/>
    </row>
    <row r="80" spans="1:7" s="35" customFormat="1" ht="12.75" customHeight="1">
      <c r="A80" s="17" t="s">
        <v>622</v>
      </c>
      <c r="B80" s="12"/>
      <c r="C80" s="28" t="s">
        <v>593</v>
      </c>
      <c r="D80" s="29"/>
      <c r="E80" s="555"/>
      <c r="F80" s="46">
        <v>13275.14</v>
      </c>
      <c r="G80" s="46">
        <v>14433.08</v>
      </c>
    </row>
    <row r="81" spans="1:7" s="35" customFormat="1" ht="12.75" customHeight="1">
      <c r="A81" s="17" t="s">
        <v>594</v>
      </c>
      <c r="B81" s="12"/>
      <c r="C81" s="28" t="s">
        <v>635</v>
      </c>
      <c r="D81" s="29"/>
      <c r="E81" s="555"/>
      <c r="F81" s="474">
        <v>22249.200000000001</v>
      </c>
      <c r="G81" s="46">
        <v>34093.19</v>
      </c>
    </row>
    <row r="82" spans="1:7" s="35" customFormat="1" ht="12.75" customHeight="1">
      <c r="A82" s="11" t="s">
        <v>596</v>
      </c>
      <c r="B82" s="21"/>
      <c r="C82" s="23" t="s">
        <v>595</v>
      </c>
      <c r="D82" s="13"/>
      <c r="E82" s="555"/>
      <c r="F82" s="46">
        <v>62786.92</v>
      </c>
      <c r="G82" s="46">
        <v>60486.05</v>
      </c>
    </row>
    <row r="83" spans="1:7" s="35" customFormat="1" ht="12.75" customHeight="1">
      <c r="A83" s="11" t="s">
        <v>636</v>
      </c>
      <c r="B83" s="12"/>
      <c r="C83" s="28" t="s">
        <v>597</v>
      </c>
      <c r="D83" s="29"/>
      <c r="E83" s="258"/>
      <c r="F83" s="46"/>
      <c r="G83" s="474">
        <v>2.8</v>
      </c>
    </row>
    <row r="84" spans="1:7" s="35" customFormat="1" ht="12.75" customHeight="1">
      <c r="A84" s="41" t="s">
        <v>598</v>
      </c>
      <c r="B84" s="77" t="s">
        <v>599</v>
      </c>
      <c r="C84" s="78"/>
      <c r="D84" s="79"/>
      <c r="E84" s="258" t="s">
        <v>769</v>
      </c>
      <c r="F84" s="474">
        <v>594185.4</v>
      </c>
      <c r="G84" s="46">
        <v>593171.67000000004</v>
      </c>
    </row>
    <row r="85" spans="1:7" s="35" customFormat="1" ht="12.75" customHeight="1">
      <c r="A85" s="46" t="s">
        <v>530</v>
      </c>
      <c r="B85" s="57" t="s">
        <v>637</v>
      </c>
      <c r="C85" s="12"/>
      <c r="D85" s="45"/>
      <c r="E85" s="258"/>
      <c r="F85" s="46">
        <v>11521.95</v>
      </c>
      <c r="G85" s="46">
        <v>11521.95</v>
      </c>
    </row>
    <row r="86" spans="1:7" s="35" customFormat="1" ht="12.75" customHeight="1">
      <c r="A86" s="46" t="s">
        <v>532</v>
      </c>
      <c r="B86" s="47" t="s">
        <v>600</v>
      </c>
      <c r="C86" s="64"/>
      <c r="D86" s="65"/>
      <c r="E86" s="46"/>
      <c r="F86" s="46"/>
      <c r="G86" s="46"/>
    </row>
    <row r="87" spans="1:7" s="35" customFormat="1" ht="12.75" customHeight="1">
      <c r="A87" s="11" t="s">
        <v>577</v>
      </c>
      <c r="B87" s="12"/>
      <c r="C87" s="28" t="s">
        <v>638</v>
      </c>
      <c r="D87" s="29"/>
      <c r="E87" s="46"/>
      <c r="F87" s="46"/>
      <c r="G87" s="46"/>
    </row>
    <row r="88" spans="1:7" s="35" customFormat="1" ht="12.75" customHeight="1">
      <c r="A88" s="11" t="s">
        <v>579</v>
      </c>
      <c r="B88" s="12"/>
      <c r="C88" s="28" t="s">
        <v>639</v>
      </c>
      <c r="D88" s="29"/>
      <c r="E88" s="46"/>
      <c r="F88" s="46"/>
      <c r="G88" s="46"/>
    </row>
    <row r="89" spans="1:7" s="35" customFormat="1" ht="12.75" customHeight="1">
      <c r="A89" s="9" t="s">
        <v>534</v>
      </c>
      <c r="B89" s="62" t="s">
        <v>601</v>
      </c>
      <c r="C89" s="62"/>
      <c r="D89" s="22"/>
      <c r="E89" s="46"/>
      <c r="F89" s="46"/>
      <c r="G89" s="46"/>
    </row>
    <row r="90" spans="1:7" s="35" customFormat="1" ht="12.75" customHeight="1">
      <c r="A90" s="53" t="s">
        <v>536</v>
      </c>
      <c r="B90" s="54" t="s">
        <v>602</v>
      </c>
      <c r="C90" s="55"/>
      <c r="D90" s="56"/>
      <c r="E90" s="46"/>
      <c r="F90" s="474">
        <v>582663.44999999995</v>
      </c>
      <c r="G90" s="46">
        <v>581649.72</v>
      </c>
    </row>
    <row r="91" spans="1:7" s="35" customFormat="1" ht="12.75" customHeight="1">
      <c r="A91" s="11" t="s">
        <v>640</v>
      </c>
      <c r="B91" s="43"/>
      <c r="C91" s="28" t="s">
        <v>603</v>
      </c>
      <c r="D91" s="80"/>
      <c r="E91" s="253"/>
      <c r="F91" s="474">
        <v>1013.73</v>
      </c>
      <c r="G91" s="46">
        <v>12567.56</v>
      </c>
    </row>
    <row r="92" spans="1:7" s="35" customFormat="1" ht="12.75" customHeight="1">
      <c r="A92" s="11" t="s">
        <v>641</v>
      </c>
      <c r="B92" s="43"/>
      <c r="C92" s="28" t="s">
        <v>604</v>
      </c>
      <c r="D92" s="80"/>
      <c r="E92" s="253"/>
      <c r="F92" s="46">
        <v>581649.72</v>
      </c>
      <c r="G92" s="46">
        <v>569082.16</v>
      </c>
    </row>
    <row r="93" spans="1:7" s="35" customFormat="1" ht="12.75" customHeight="1">
      <c r="A93" s="41" t="s">
        <v>642</v>
      </c>
      <c r="B93" s="77" t="s">
        <v>643</v>
      </c>
      <c r="C93" s="79"/>
      <c r="D93" s="79"/>
      <c r="E93" s="253"/>
      <c r="F93" s="46"/>
      <c r="G93" s="46"/>
    </row>
    <row r="94" spans="1:7" s="35" customFormat="1" ht="25.5" customHeight="1">
      <c r="A94" s="41"/>
      <c r="B94" s="589" t="s">
        <v>644</v>
      </c>
      <c r="C94" s="590"/>
      <c r="D94" s="585"/>
      <c r="E94" s="46"/>
      <c r="F94" s="474">
        <v>802013.95</v>
      </c>
      <c r="G94" s="474">
        <f>SUM(G59+G64+G84)</f>
        <v>787656.29</v>
      </c>
    </row>
    <row r="95" spans="1:7" s="35" customFormat="1">
      <c r="A95" s="81"/>
      <c r="B95" s="82"/>
      <c r="C95" s="82"/>
      <c r="D95" s="82"/>
      <c r="E95" s="82"/>
      <c r="F95" s="33"/>
      <c r="G95" s="33"/>
    </row>
    <row r="96" spans="1:7" s="35" customFormat="1" ht="12.75" customHeight="1">
      <c r="A96" s="591" t="s">
        <v>713</v>
      </c>
      <c r="B96" s="591"/>
      <c r="C96" s="591"/>
      <c r="D96" s="591"/>
      <c r="E96" s="591"/>
      <c r="F96" s="583" t="s">
        <v>714</v>
      </c>
      <c r="G96" s="583"/>
    </row>
    <row r="97" spans="1:7" s="35" customFormat="1">
      <c r="A97" s="580" t="s">
        <v>343</v>
      </c>
      <c r="B97" s="580"/>
      <c r="C97" s="580"/>
      <c r="D97" s="580"/>
      <c r="E97" s="580"/>
      <c r="F97" s="559" t="s">
        <v>605</v>
      </c>
      <c r="G97" s="559"/>
    </row>
    <row r="98" spans="1:7" s="35" customFormat="1">
      <c r="A98" s="581" t="s">
        <v>342</v>
      </c>
      <c r="B98" s="582"/>
      <c r="C98" s="582"/>
      <c r="D98" s="582"/>
      <c r="E98" s="83"/>
      <c r="F98" s="38"/>
      <c r="G98" s="38"/>
    </row>
    <row r="99" spans="1:7" s="35" customFormat="1">
      <c r="A99" s="147"/>
      <c r="B99" s="85"/>
      <c r="C99" s="85"/>
      <c r="D99" s="85"/>
      <c r="E99" s="83"/>
      <c r="F99" s="38"/>
      <c r="G99" s="38"/>
    </row>
    <row r="100" spans="1:7" s="35" customFormat="1">
      <c r="A100" s="574" t="s">
        <v>715</v>
      </c>
      <c r="B100" s="574"/>
      <c r="C100" s="574"/>
      <c r="D100" s="574"/>
      <c r="E100" s="574"/>
      <c r="F100" s="575" t="s">
        <v>716</v>
      </c>
      <c r="G100" s="575"/>
    </row>
    <row r="101" spans="1:7" s="35" customFormat="1" ht="12.75" customHeight="1">
      <c r="A101" s="576" t="s">
        <v>344</v>
      </c>
      <c r="B101" s="576"/>
      <c r="C101" s="576"/>
      <c r="D101" s="576"/>
      <c r="E101" s="576"/>
      <c r="F101" s="568" t="s">
        <v>605</v>
      </c>
      <c r="G101" s="568"/>
    </row>
    <row r="102" spans="1:7" s="35" customFormat="1">
      <c r="E102" s="33"/>
    </row>
    <row r="103" spans="1:7" s="35" customFormat="1">
      <c r="E103" s="33"/>
    </row>
    <row r="104" spans="1:7" s="35" customFormat="1">
      <c r="E104" s="33"/>
    </row>
    <row r="105" spans="1:7" s="35" customFormat="1">
      <c r="E105" s="33"/>
    </row>
    <row r="106" spans="1:7" s="35" customFormat="1">
      <c r="E106" s="33"/>
    </row>
    <row r="107" spans="1:7" s="35" customFormat="1">
      <c r="E107" s="33"/>
    </row>
    <row r="108" spans="1:7" s="35" customFormat="1">
      <c r="E108" s="33"/>
    </row>
    <row r="109" spans="1:7" s="35" customFormat="1">
      <c r="E109" s="33"/>
    </row>
    <row r="110" spans="1:7" s="35" customFormat="1">
      <c r="E110" s="33"/>
    </row>
    <row r="111" spans="1:7" s="35" customFormat="1">
      <c r="E111" s="33"/>
    </row>
    <row r="112" spans="1:7" s="35" customFormat="1">
      <c r="E112" s="33"/>
    </row>
    <row r="113" spans="5:5" s="35" customFormat="1">
      <c r="E113" s="33"/>
    </row>
    <row r="114" spans="5:5" s="35" customFormat="1">
      <c r="E114" s="33"/>
    </row>
    <row r="115" spans="5:5" s="35" customFormat="1">
      <c r="E115" s="33"/>
    </row>
    <row r="116" spans="5:5" s="35" customFormat="1">
      <c r="E116" s="33"/>
    </row>
    <row r="117" spans="5:5" s="35" customFormat="1">
      <c r="E117" s="33"/>
    </row>
    <row r="118" spans="5:5" s="35" customFormat="1">
      <c r="E118" s="33"/>
    </row>
    <row r="119" spans="5:5" s="35" customFormat="1">
      <c r="E119" s="33"/>
    </row>
    <row r="120" spans="5:5" s="35" customFormat="1">
      <c r="E120" s="33"/>
    </row>
    <row r="121" spans="5:5" s="35" customFormat="1">
      <c r="E121" s="33"/>
    </row>
    <row r="122" spans="5:5" s="35" customFormat="1">
      <c r="E122" s="33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41" sqref="C41"/>
    </sheetView>
  </sheetViews>
  <sheetFormatPr defaultRowHeight="12.75"/>
  <cols>
    <col min="1" max="1" width="5.140625" style="440" customWidth="1"/>
    <col min="2" max="2" width="1.42578125" style="440" customWidth="1"/>
    <col min="3" max="3" width="37" style="440" customWidth="1"/>
    <col min="4" max="7" width="12.42578125" style="440" customWidth="1"/>
    <col min="8" max="16384" width="9.140625" style="440"/>
  </cols>
  <sheetData>
    <row r="1" spans="1:8">
      <c r="A1" s="3" t="s">
        <v>708</v>
      </c>
      <c r="B1" s="3"/>
      <c r="C1" s="3"/>
      <c r="D1" s="87"/>
      <c r="E1" s="3" t="s">
        <v>725</v>
      </c>
    </row>
    <row r="2" spans="1:8">
      <c r="A2" s="3" t="s">
        <v>709</v>
      </c>
      <c r="B2" s="3"/>
      <c r="C2" s="3"/>
      <c r="D2" s="789" t="s">
        <v>741</v>
      </c>
      <c r="E2" s="789"/>
      <c r="F2" s="789"/>
      <c r="G2" s="789"/>
    </row>
    <row r="3" spans="1:8">
      <c r="A3" s="277"/>
      <c r="B3" s="3"/>
      <c r="C3" s="498">
        <v>43151</v>
      </c>
      <c r="E3" s="789" t="s">
        <v>740</v>
      </c>
      <c r="F3" s="789"/>
      <c r="G3" s="789"/>
      <c r="H3" s="789"/>
    </row>
    <row r="4" spans="1:8" ht="15">
      <c r="A4" s="501"/>
      <c r="B4" s="3"/>
      <c r="C4" s="3"/>
      <c r="D4" s="492"/>
      <c r="E4" s="423" t="s">
        <v>514</v>
      </c>
      <c r="F4" s="492"/>
      <c r="G4" s="264"/>
    </row>
    <row r="5" spans="1:8">
      <c r="A5" s="3"/>
      <c r="B5" s="3"/>
      <c r="C5" s="3"/>
      <c r="D5" s="3"/>
      <c r="E5" s="3"/>
      <c r="F5" s="3"/>
      <c r="G5" s="3"/>
    </row>
    <row r="6" spans="1:8" ht="35.25" customHeight="1">
      <c r="A6" s="796" t="s">
        <v>55</v>
      </c>
      <c r="B6" s="796"/>
      <c r="C6" s="796"/>
      <c r="D6" s="796"/>
      <c r="E6" s="796"/>
      <c r="F6" s="796"/>
      <c r="G6" s="796"/>
    </row>
    <row r="7" spans="1:8">
      <c r="A7" s="3"/>
      <c r="B7" s="3"/>
      <c r="C7" s="3"/>
      <c r="D7" s="3"/>
      <c r="E7" s="3"/>
      <c r="F7" s="3"/>
      <c r="G7" s="3"/>
    </row>
    <row r="8" spans="1:8" ht="15.75">
      <c r="A8" s="809" t="s">
        <v>56</v>
      </c>
      <c r="B8" s="809"/>
      <c r="C8" s="809"/>
      <c r="D8" s="809"/>
      <c r="E8" s="809"/>
      <c r="F8" s="809"/>
      <c r="G8" s="809"/>
    </row>
    <row r="9" spans="1:8">
      <c r="A9" s="3"/>
      <c r="B9" s="3"/>
      <c r="C9" s="3"/>
      <c r="D9" s="3"/>
      <c r="E9" s="129" t="s">
        <v>720</v>
      </c>
      <c r="F9" s="3"/>
      <c r="G9" s="3"/>
    </row>
    <row r="10" spans="1:8" ht="38.25" customHeight="1">
      <c r="A10" s="810" t="s">
        <v>489</v>
      </c>
      <c r="B10" s="811" t="s">
        <v>341</v>
      </c>
      <c r="C10" s="812"/>
      <c r="D10" s="810" t="s">
        <v>526</v>
      </c>
      <c r="E10" s="810"/>
      <c r="F10" s="810" t="s">
        <v>527</v>
      </c>
      <c r="G10" s="810"/>
    </row>
    <row r="11" spans="1:8" ht="25.5">
      <c r="A11" s="810"/>
      <c r="B11" s="813"/>
      <c r="C11" s="814"/>
      <c r="D11" s="265" t="s">
        <v>30</v>
      </c>
      <c r="E11" s="265" t="s">
        <v>57</v>
      </c>
      <c r="F11" s="265" t="s">
        <v>30</v>
      </c>
      <c r="G11" s="265" t="s">
        <v>57</v>
      </c>
    </row>
    <row r="12" spans="1:8">
      <c r="A12" s="265">
        <v>1</v>
      </c>
      <c r="B12" s="815">
        <v>2</v>
      </c>
      <c r="C12" s="816"/>
      <c r="D12" s="265">
        <v>3</v>
      </c>
      <c r="E12" s="265">
        <v>4</v>
      </c>
      <c r="F12" s="265">
        <v>5</v>
      </c>
      <c r="G12" s="265">
        <v>6</v>
      </c>
    </row>
    <row r="13" spans="1:8" ht="38.1" customHeight="1">
      <c r="A13" s="461" t="s">
        <v>490</v>
      </c>
      <c r="B13" s="817" t="s">
        <v>58</v>
      </c>
      <c r="C13" s="818"/>
      <c r="D13" s="266"/>
      <c r="E13" s="266"/>
      <c r="F13" s="266"/>
      <c r="G13" s="266"/>
    </row>
    <row r="14" spans="1:8">
      <c r="A14" s="265" t="s">
        <v>330</v>
      </c>
      <c r="B14" s="460"/>
      <c r="C14" s="267" t="s">
        <v>59</v>
      </c>
      <c r="D14" s="268"/>
      <c r="E14" s="268"/>
      <c r="F14" s="268"/>
      <c r="G14" s="268"/>
    </row>
    <row r="15" spans="1:8">
      <c r="A15" s="265" t="s">
        <v>331</v>
      </c>
      <c r="B15" s="460"/>
      <c r="C15" s="267" t="s">
        <v>60</v>
      </c>
      <c r="D15" s="268"/>
      <c r="E15" s="268"/>
      <c r="F15" s="268"/>
      <c r="G15" s="268"/>
    </row>
    <row r="16" spans="1:8">
      <c r="A16" s="265" t="s">
        <v>294</v>
      </c>
      <c r="B16" s="460"/>
      <c r="C16" s="267" t="s">
        <v>61</v>
      </c>
      <c r="D16" s="268"/>
      <c r="E16" s="268"/>
      <c r="F16" s="268"/>
      <c r="G16" s="268"/>
    </row>
    <row r="17" spans="1:7">
      <c r="A17" s="265" t="s">
        <v>418</v>
      </c>
      <c r="B17" s="460"/>
      <c r="C17" s="267" t="s">
        <v>62</v>
      </c>
      <c r="D17" s="268"/>
      <c r="E17" s="268"/>
      <c r="F17" s="268"/>
      <c r="G17" s="268"/>
    </row>
    <row r="18" spans="1:7" ht="12.75" customHeight="1">
      <c r="A18" s="269" t="s">
        <v>420</v>
      </c>
      <c r="B18" s="460"/>
      <c r="C18" s="267" t="s">
        <v>63</v>
      </c>
      <c r="D18" s="268"/>
      <c r="E18" s="268"/>
      <c r="F18" s="268"/>
      <c r="G18" s="268"/>
    </row>
    <row r="19" spans="1:7" ht="12.75" customHeight="1">
      <c r="A19" s="270" t="s">
        <v>421</v>
      </c>
      <c r="B19" s="460"/>
      <c r="C19" s="267" t="s">
        <v>64</v>
      </c>
      <c r="D19" s="268"/>
      <c r="E19" s="268"/>
      <c r="F19" s="268"/>
      <c r="G19" s="268"/>
    </row>
    <row r="20" spans="1:7" ht="26.1" customHeight="1">
      <c r="A20" s="461" t="s">
        <v>492</v>
      </c>
      <c r="B20" s="817" t="s">
        <v>65</v>
      </c>
      <c r="C20" s="818"/>
      <c r="D20" s="266"/>
      <c r="E20" s="266"/>
      <c r="F20" s="266"/>
      <c r="G20" s="266"/>
    </row>
    <row r="21" spans="1:7">
      <c r="A21" s="265" t="s">
        <v>66</v>
      </c>
      <c r="B21" s="460"/>
      <c r="C21" s="267" t="s">
        <v>67</v>
      </c>
      <c r="D21" s="268"/>
      <c r="E21" s="268"/>
      <c r="F21" s="268"/>
      <c r="G21" s="268"/>
    </row>
    <row r="22" spans="1:7">
      <c r="A22" s="265" t="s">
        <v>68</v>
      </c>
      <c r="B22" s="460"/>
      <c r="C22" s="267" t="s">
        <v>60</v>
      </c>
      <c r="D22" s="268"/>
      <c r="E22" s="268"/>
      <c r="F22" s="268"/>
      <c r="G22" s="268"/>
    </row>
    <row r="23" spans="1:7">
      <c r="A23" s="265" t="s">
        <v>69</v>
      </c>
      <c r="B23" s="460"/>
      <c r="C23" s="267" t="s">
        <v>61</v>
      </c>
      <c r="D23" s="268"/>
      <c r="E23" s="268"/>
      <c r="F23" s="268"/>
      <c r="G23" s="268"/>
    </row>
    <row r="24" spans="1:7" ht="12.75" customHeight="1">
      <c r="A24" s="265" t="s">
        <v>70</v>
      </c>
      <c r="B24" s="460"/>
      <c r="C24" s="267" t="s">
        <v>62</v>
      </c>
      <c r="D24" s="268"/>
      <c r="E24" s="268"/>
      <c r="F24" s="268"/>
      <c r="G24" s="268"/>
    </row>
    <row r="25" spans="1:7">
      <c r="A25" s="269" t="s">
        <v>451</v>
      </c>
      <c r="B25" s="460"/>
      <c r="C25" s="267" t="s">
        <v>63</v>
      </c>
      <c r="D25" s="268"/>
      <c r="E25" s="268"/>
      <c r="F25" s="268"/>
      <c r="G25" s="268"/>
    </row>
    <row r="26" spans="1:7">
      <c r="A26" s="270" t="s">
        <v>452</v>
      </c>
      <c r="B26" s="460"/>
      <c r="C26" s="267" t="s">
        <v>64</v>
      </c>
      <c r="D26" s="268"/>
      <c r="E26" s="268"/>
      <c r="F26" s="268"/>
      <c r="G26" s="268"/>
    </row>
    <row r="27" spans="1:7" ht="26.1" customHeight="1">
      <c r="A27" s="461" t="s">
        <v>71</v>
      </c>
      <c r="B27" s="817" t="s">
        <v>72</v>
      </c>
      <c r="C27" s="818"/>
      <c r="D27" s="514">
        <v>429513.4</v>
      </c>
      <c r="E27" s="494"/>
      <c r="F27" s="494">
        <v>413825.44</v>
      </c>
      <c r="G27" s="266"/>
    </row>
    <row r="28" spans="1:7">
      <c r="A28" s="265" t="s">
        <v>73</v>
      </c>
      <c r="B28" s="460"/>
      <c r="C28" s="267" t="s">
        <v>67</v>
      </c>
      <c r="D28" s="515">
        <v>429513.4</v>
      </c>
      <c r="E28" s="265"/>
      <c r="F28" s="265">
        <v>413784.46</v>
      </c>
      <c r="G28" s="268"/>
    </row>
    <row r="29" spans="1:7">
      <c r="A29" s="265" t="s">
        <v>74</v>
      </c>
      <c r="B29" s="460"/>
      <c r="C29" s="267" t="s">
        <v>60</v>
      </c>
      <c r="D29" s="515"/>
      <c r="E29" s="265"/>
      <c r="F29" s="265">
        <v>40.98</v>
      </c>
      <c r="G29" s="268"/>
    </row>
    <row r="30" spans="1:7">
      <c r="A30" s="265" t="s">
        <v>75</v>
      </c>
      <c r="B30" s="460"/>
      <c r="C30" s="271" t="s">
        <v>61</v>
      </c>
      <c r="D30" s="515"/>
      <c r="E30" s="265"/>
      <c r="F30" s="265"/>
      <c r="G30" s="268"/>
    </row>
    <row r="31" spans="1:7">
      <c r="A31" s="265" t="s">
        <v>76</v>
      </c>
      <c r="B31" s="460"/>
      <c r="C31" s="267" t="s">
        <v>62</v>
      </c>
      <c r="D31" s="515"/>
      <c r="E31" s="265"/>
      <c r="F31" s="265"/>
      <c r="G31" s="268"/>
    </row>
    <row r="32" spans="1:7" ht="12.75" customHeight="1">
      <c r="A32" s="272" t="s">
        <v>455</v>
      </c>
      <c r="B32" s="460"/>
      <c r="C32" s="267" t="s">
        <v>63</v>
      </c>
      <c r="D32" s="515"/>
      <c r="E32" s="265"/>
      <c r="F32" s="265"/>
      <c r="G32" s="268"/>
    </row>
    <row r="33" spans="1:7" ht="12.75" customHeight="1">
      <c r="A33" s="265" t="s">
        <v>77</v>
      </c>
      <c r="B33" s="460"/>
      <c r="C33" s="267" t="s">
        <v>78</v>
      </c>
      <c r="D33" s="515"/>
      <c r="E33" s="265"/>
      <c r="F33" s="265"/>
      <c r="G33" s="268"/>
    </row>
    <row r="34" spans="1:7">
      <c r="A34" s="265" t="s">
        <v>79</v>
      </c>
      <c r="B34" s="460"/>
      <c r="C34" s="267" t="s">
        <v>80</v>
      </c>
      <c r="D34" s="515"/>
      <c r="E34" s="265"/>
      <c r="F34" s="265"/>
      <c r="G34" s="268"/>
    </row>
    <row r="35" spans="1:7" ht="12.75" customHeight="1">
      <c r="A35" s="273" t="s">
        <v>495</v>
      </c>
      <c r="B35" s="819" t="s">
        <v>81</v>
      </c>
      <c r="C35" s="820"/>
      <c r="D35" s="516">
        <v>429513.4</v>
      </c>
      <c r="E35" s="273"/>
      <c r="F35" s="273">
        <v>413825.44</v>
      </c>
      <c r="G35" s="274"/>
    </row>
    <row r="36" spans="1:7">
      <c r="A36" s="458" t="s">
        <v>82</v>
      </c>
      <c r="B36" s="774" t="s">
        <v>83</v>
      </c>
      <c r="C36" s="774"/>
      <c r="D36" s="493"/>
      <c r="E36" s="493"/>
      <c r="F36" s="493"/>
      <c r="G36" s="91"/>
    </row>
    <row r="37" spans="1:7">
      <c r="A37" s="262"/>
      <c r="B37" s="449"/>
      <c r="C37" s="449"/>
      <c r="D37" s="263"/>
      <c r="E37" s="263"/>
      <c r="F37" s="263"/>
      <c r="G37" s="263"/>
    </row>
    <row r="38" spans="1:7">
      <c r="A38" s="262"/>
      <c r="B38" s="449"/>
      <c r="C38" s="449"/>
      <c r="D38" s="275"/>
      <c r="E38" s="275"/>
      <c r="F38" s="263"/>
      <c r="G38" s="263"/>
    </row>
    <row r="39" spans="1:7">
      <c r="A39" s="262"/>
      <c r="B39" s="449"/>
      <c r="C39" s="449"/>
      <c r="D39" s="263"/>
      <c r="E39" s="263"/>
      <c r="F39" s="263"/>
      <c r="G39" s="263"/>
    </row>
    <row r="41" spans="1:7">
      <c r="C41" s="512" t="s">
        <v>713</v>
      </c>
      <c r="D41" s="512"/>
      <c r="E41" s="512"/>
      <c r="F41" s="512" t="s">
        <v>714</v>
      </c>
      <c r="G41" s="277"/>
    </row>
    <row r="42" spans="1:7">
      <c r="C42" s="512"/>
      <c r="D42" s="512"/>
      <c r="E42" s="512"/>
      <c r="F42" s="512"/>
      <c r="G42" s="277"/>
    </row>
    <row r="43" spans="1:7">
      <c r="C43" s="512" t="s">
        <v>715</v>
      </c>
      <c r="D43" s="512"/>
      <c r="E43" s="512"/>
      <c r="F43" s="512" t="s">
        <v>716</v>
      </c>
      <c r="G43" s="277"/>
    </row>
    <row r="44" spans="1:7">
      <c r="G44" s="277"/>
    </row>
  </sheetData>
  <mergeCells count="14">
    <mergeCell ref="B36:C36"/>
    <mergeCell ref="D2:G2"/>
    <mergeCell ref="A6:G6"/>
    <mergeCell ref="A8:G8"/>
    <mergeCell ref="A10:A11"/>
    <mergeCell ref="B10:C11"/>
    <mergeCell ref="D10:E10"/>
    <mergeCell ref="F10:G10"/>
    <mergeCell ref="B12:C12"/>
    <mergeCell ref="B13:C13"/>
    <mergeCell ref="B20:C20"/>
    <mergeCell ref="B27:C27"/>
    <mergeCell ref="B35:C35"/>
    <mergeCell ref="E3:H3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A18" sqref="AA18"/>
    </sheetView>
  </sheetViews>
  <sheetFormatPr defaultRowHeight="15"/>
  <cols>
    <col min="1" max="1" width="4.140625" style="290" customWidth="1"/>
    <col min="2" max="2" width="27.28515625" style="285" customWidth="1"/>
    <col min="3" max="3" width="11.5703125" style="285" customWidth="1"/>
    <col min="4" max="4" width="9.85546875" style="285" customWidth="1"/>
    <col min="5" max="5" width="9" style="285" customWidth="1"/>
    <col min="6" max="6" width="9.42578125" style="285" customWidth="1"/>
    <col min="7" max="7" width="10.140625" style="285" customWidth="1"/>
    <col min="8" max="8" width="8.85546875" style="285" customWidth="1"/>
    <col min="9" max="9" width="9.42578125" style="285" customWidth="1"/>
    <col min="10" max="10" width="10.5703125" style="285" customWidth="1"/>
    <col min="11" max="12" width="9.28515625" style="285" customWidth="1"/>
    <col min="13" max="13" width="12.42578125" style="285" customWidth="1"/>
    <col min="14" max="14" width="12.140625" style="285" customWidth="1"/>
    <col min="15" max="16384" width="9.140625" style="285"/>
  </cols>
  <sheetData>
    <row r="1" spans="1:13">
      <c r="B1" s="3" t="s">
        <v>708</v>
      </c>
      <c r="C1" s="517"/>
      <c r="I1" s="466"/>
      <c r="J1" s="3" t="s">
        <v>755</v>
      </c>
      <c r="L1" s="517"/>
    </row>
    <row r="2" spans="1:13">
      <c r="B2" s="3" t="s">
        <v>709</v>
      </c>
      <c r="C2" s="517"/>
      <c r="I2" s="285" t="s">
        <v>742</v>
      </c>
      <c r="J2" s="517"/>
      <c r="K2" s="517"/>
      <c r="L2" s="517"/>
    </row>
    <row r="3" spans="1:13">
      <c r="B3" s="498">
        <v>43151</v>
      </c>
      <c r="C3" s="517"/>
      <c r="I3" s="285" t="s">
        <v>743</v>
      </c>
      <c r="J3" s="517"/>
      <c r="K3" s="517"/>
      <c r="L3" s="517"/>
    </row>
    <row r="5" spans="1:13" ht="18.75" customHeight="1">
      <c r="A5" s="823" t="s">
        <v>119</v>
      </c>
      <c r="B5" s="824"/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</row>
    <row r="6" spans="1:13" ht="21.75" customHeight="1">
      <c r="A6" s="823" t="s">
        <v>137</v>
      </c>
      <c r="B6" s="824"/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</row>
    <row r="8" spans="1:13" ht="20.25" customHeight="1">
      <c r="A8" s="823" t="s">
        <v>108</v>
      </c>
      <c r="B8" s="824"/>
      <c r="C8" s="824"/>
      <c r="D8" s="824"/>
      <c r="E8" s="824"/>
      <c r="F8" s="824"/>
      <c r="G8" s="824"/>
      <c r="H8" s="824"/>
      <c r="I8" s="824"/>
      <c r="J8" s="824"/>
      <c r="K8" s="824"/>
      <c r="L8" s="824"/>
      <c r="M8" s="824"/>
    </row>
    <row r="9" spans="1:13" ht="17.25" customHeight="1">
      <c r="J9" s="129" t="s">
        <v>720</v>
      </c>
    </row>
    <row r="10" spans="1:13">
      <c r="A10" s="825" t="s">
        <v>489</v>
      </c>
      <c r="B10" s="825" t="s">
        <v>109</v>
      </c>
      <c r="C10" s="825" t="s">
        <v>110</v>
      </c>
      <c r="D10" s="825" t="s">
        <v>29</v>
      </c>
      <c r="E10" s="825"/>
      <c r="F10" s="825"/>
      <c r="G10" s="825"/>
      <c r="H10" s="825"/>
      <c r="I10" s="825"/>
      <c r="J10" s="826"/>
      <c r="K10" s="826"/>
      <c r="L10" s="825"/>
      <c r="M10" s="825" t="s">
        <v>111</v>
      </c>
    </row>
    <row r="11" spans="1:13" ht="117.75" customHeight="1">
      <c r="A11" s="825"/>
      <c r="B11" s="825"/>
      <c r="C11" s="825"/>
      <c r="D11" s="519" t="s">
        <v>744</v>
      </c>
      <c r="E11" s="520" t="s">
        <v>745</v>
      </c>
      <c r="F11" s="519" t="s">
        <v>746</v>
      </c>
      <c r="G11" s="519" t="s">
        <v>112</v>
      </c>
      <c r="H11" s="519" t="s">
        <v>747</v>
      </c>
      <c r="I11" s="521" t="s">
        <v>120</v>
      </c>
      <c r="J11" s="519" t="s">
        <v>113</v>
      </c>
      <c r="K11" s="520" t="s">
        <v>114</v>
      </c>
      <c r="L11" s="522" t="s">
        <v>121</v>
      </c>
      <c r="M11" s="825"/>
    </row>
    <row r="12" spans="1:13">
      <c r="A12" s="286">
        <v>1</v>
      </c>
      <c r="B12" s="286">
        <v>2</v>
      </c>
      <c r="C12" s="286">
        <v>3</v>
      </c>
      <c r="D12" s="286">
        <v>4</v>
      </c>
      <c r="E12" s="286">
        <v>5</v>
      </c>
      <c r="F12" s="523">
        <v>6</v>
      </c>
      <c r="G12" s="523">
        <v>6</v>
      </c>
      <c r="H12" s="523">
        <v>8</v>
      </c>
      <c r="I12" s="523">
        <v>9</v>
      </c>
      <c r="J12" s="523">
        <v>10</v>
      </c>
      <c r="K12" s="524">
        <v>11</v>
      </c>
      <c r="L12" s="523">
        <v>12</v>
      </c>
      <c r="M12" s="523">
        <v>13</v>
      </c>
    </row>
    <row r="13" spans="1:13" ht="87.75" customHeight="1">
      <c r="A13" s="495" t="s">
        <v>490</v>
      </c>
      <c r="B13" s="292" t="s">
        <v>122</v>
      </c>
      <c r="C13" s="291">
        <v>565.33000000000004</v>
      </c>
      <c r="D13" s="291">
        <v>3964.91</v>
      </c>
      <c r="E13" s="291"/>
      <c r="F13" s="291"/>
      <c r="G13" s="291"/>
      <c r="H13" s="291"/>
      <c r="I13" s="291">
        <v>-1868.48</v>
      </c>
      <c r="J13" s="291"/>
      <c r="K13" s="291"/>
      <c r="L13" s="291"/>
      <c r="M13" s="291">
        <f>SUM(C13:L13)</f>
        <v>2661.7599999999998</v>
      </c>
    </row>
    <row r="14" spans="1:13" ht="15" customHeight="1">
      <c r="A14" s="286" t="s">
        <v>330</v>
      </c>
      <c r="B14" s="287" t="s">
        <v>115</v>
      </c>
      <c r="C14" s="291">
        <v>565.33000000000004</v>
      </c>
      <c r="D14" s="291">
        <v>2698.66</v>
      </c>
      <c r="E14" s="291"/>
      <c r="F14" s="291"/>
      <c r="G14" s="291"/>
      <c r="H14" s="291"/>
      <c r="I14" s="291">
        <v>-602.23</v>
      </c>
      <c r="J14" s="291"/>
      <c r="K14" s="291"/>
      <c r="L14" s="291"/>
      <c r="M14" s="291">
        <f>SUM(C14:L14)</f>
        <v>2661.7599999999998</v>
      </c>
    </row>
    <row r="15" spans="1:13" ht="18.75" customHeight="1">
      <c r="A15" s="286" t="s">
        <v>331</v>
      </c>
      <c r="B15" s="287" t="s">
        <v>116</v>
      </c>
      <c r="C15" s="291"/>
      <c r="D15" s="291">
        <v>1266.25</v>
      </c>
      <c r="E15" s="291"/>
      <c r="F15" s="291"/>
      <c r="G15" s="291"/>
      <c r="H15" s="291"/>
      <c r="I15" s="291">
        <v>-1266.25</v>
      </c>
      <c r="J15" s="291"/>
      <c r="K15" s="291"/>
      <c r="L15" s="291"/>
      <c r="M15" s="291">
        <f>SUM(C15:L15)</f>
        <v>0</v>
      </c>
    </row>
    <row r="16" spans="1:13" ht="87.75" customHeight="1">
      <c r="A16" s="495" t="s">
        <v>492</v>
      </c>
      <c r="B16" s="292" t="s">
        <v>123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</row>
    <row r="17" spans="1:13" ht="15" customHeight="1">
      <c r="A17" s="286" t="s">
        <v>332</v>
      </c>
      <c r="B17" s="287" t="s">
        <v>115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</row>
    <row r="18" spans="1:13" ht="14.25" customHeight="1">
      <c r="A18" s="286" t="s">
        <v>333</v>
      </c>
      <c r="B18" s="287" t="s">
        <v>116</v>
      </c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</row>
    <row r="19" spans="1:13" ht="140.25" customHeight="1">
      <c r="A19" s="495" t="s">
        <v>494</v>
      </c>
      <c r="B19" s="292" t="s">
        <v>700</v>
      </c>
      <c r="C19" s="291"/>
      <c r="D19" s="291">
        <v>22467.78</v>
      </c>
      <c r="E19" s="291"/>
      <c r="F19" s="291"/>
      <c r="G19" s="291"/>
      <c r="H19" s="291"/>
      <c r="I19" s="291">
        <v>-7384.42</v>
      </c>
      <c r="J19" s="291"/>
      <c r="K19" s="291"/>
      <c r="L19" s="291"/>
      <c r="M19" s="291">
        <f>SUM(D19:L19)</f>
        <v>15083.359999999999</v>
      </c>
    </row>
    <row r="20" spans="1:13" ht="15" customHeight="1">
      <c r="A20" s="286" t="s">
        <v>334</v>
      </c>
      <c r="B20" s="287" t="s">
        <v>115</v>
      </c>
      <c r="C20" s="291"/>
      <c r="D20" s="291">
        <v>15292.43</v>
      </c>
      <c r="E20" s="291"/>
      <c r="F20" s="291"/>
      <c r="G20" s="291"/>
      <c r="H20" s="291"/>
      <c r="I20" s="291">
        <v>-209.07</v>
      </c>
      <c r="J20" s="291"/>
      <c r="K20" s="291"/>
      <c r="L20" s="291"/>
      <c r="M20" s="291">
        <f>SUM(D20:L20)</f>
        <v>15083.36</v>
      </c>
    </row>
    <row r="21" spans="1:13" ht="15" customHeight="1">
      <c r="A21" s="286" t="s">
        <v>335</v>
      </c>
      <c r="B21" s="287" t="s">
        <v>116</v>
      </c>
      <c r="C21" s="291"/>
      <c r="D21" s="291">
        <v>7175.35</v>
      </c>
      <c r="E21" s="291"/>
      <c r="F21" s="291"/>
      <c r="G21" s="291"/>
      <c r="H21" s="291"/>
      <c r="I21" s="291">
        <v>-7175.35</v>
      </c>
      <c r="J21" s="291"/>
      <c r="K21" s="291"/>
      <c r="L21" s="291"/>
      <c r="M21" s="291">
        <f>SUM(D21:L21)</f>
        <v>0</v>
      </c>
    </row>
    <row r="22" spans="1:13" ht="13.5" customHeight="1">
      <c r="A22" s="495" t="s">
        <v>495</v>
      </c>
      <c r="B22" s="292" t="s">
        <v>117</v>
      </c>
      <c r="C22" s="291">
        <v>84904.17</v>
      </c>
      <c r="D22" s="291">
        <v>702.61</v>
      </c>
      <c r="E22" s="291"/>
      <c r="F22" s="291">
        <v>372949.49</v>
      </c>
      <c r="G22" s="291">
        <v>-2837.25</v>
      </c>
      <c r="H22" s="291"/>
      <c r="I22" s="291">
        <v>-363946.85</v>
      </c>
      <c r="J22" s="291"/>
      <c r="K22" s="291"/>
      <c r="L22" s="291"/>
      <c r="M22" s="291">
        <f>SUM(C22:L22)</f>
        <v>91772.170000000042</v>
      </c>
    </row>
    <row r="23" spans="1:13" ht="15" customHeight="1">
      <c r="A23" s="286" t="s">
        <v>336</v>
      </c>
      <c r="B23" s="287" t="s">
        <v>115</v>
      </c>
      <c r="C23" s="291">
        <v>80532.03</v>
      </c>
      <c r="D23" s="291"/>
      <c r="E23" s="291"/>
      <c r="F23" s="291">
        <v>372949.49</v>
      </c>
      <c r="G23" s="291">
        <v>-2837.25</v>
      </c>
      <c r="H23" s="291"/>
      <c r="I23" s="291">
        <v>-358985.09</v>
      </c>
      <c r="J23" s="291"/>
      <c r="K23" s="291"/>
      <c r="L23" s="291"/>
      <c r="M23" s="291">
        <f>SUM(C23:L23)</f>
        <v>91659.18</v>
      </c>
    </row>
    <row r="24" spans="1:13" ht="13.5" customHeight="1">
      <c r="A24" s="286" t="s">
        <v>337</v>
      </c>
      <c r="B24" s="287" t="s">
        <v>116</v>
      </c>
      <c r="C24" s="291">
        <v>4372.1400000000003</v>
      </c>
      <c r="D24" s="291">
        <v>702.61</v>
      </c>
      <c r="E24" s="291"/>
      <c r="F24" s="291"/>
      <c r="G24" s="291"/>
      <c r="H24" s="291"/>
      <c r="I24" s="291">
        <v>-4961.76</v>
      </c>
      <c r="J24" s="291"/>
      <c r="K24" s="291"/>
      <c r="L24" s="291"/>
      <c r="M24" s="291">
        <f>SUM(C24:L24)</f>
        <v>112.98999999999978</v>
      </c>
    </row>
    <row r="25" spans="1:13" ht="22.5" customHeight="1">
      <c r="A25" s="495" t="s">
        <v>496</v>
      </c>
      <c r="B25" s="292" t="s">
        <v>118</v>
      </c>
      <c r="C25" s="518">
        <v>85469.5</v>
      </c>
      <c r="D25" s="518">
        <v>27135.3</v>
      </c>
      <c r="E25" s="291"/>
      <c r="F25" s="291">
        <v>372949.49</v>
      </c>
      <c r="G25" s="291">
        <v>-2837.25</v>
      </c>
      <c r="H25" s="291"/>
      <c r="I25" s="291">
        <v>-373199.75</v>
      </c>
      <c r="J25" s="291"/>
      <c r="K25" s="291"/>
      <c r="L25" s="291"/>
      <c r="M25" s="291">
        <v>109517.29</v>
      </c>
    </row>
    <row r="26" spans="1:13" s="288" customFormat="1" ht="38.25" customHeight="1">
      <c r="A26" s="821" t="s">
        <v>707</v>
      </c>
      <c r="B26" s="822"/>
      <c r="C26" s="822"/>
      <c r="D26" s="822"/>
      <c r="E26" s="822"/>
      <c r="F26" s="822"/>
      <c r="G26" s="822"/>
      <c r="H26" s="822"/>
      <c r="I26" s="822"/>
      <c r="J26" s="822"/>
      <c r="K26" s="822"/>
      <c r="L26" s="822"/>
      <c r="M26" s="822"/>
    </row>
    <row r="27" spans="1:13">
      <c r="D27" s="285" t="s">
        <v>124</v>
      </c>
    </row>
    <row r="29" spans="1:13">
      <c r="B29" s="512" t="s">
        <v>713</v>
      </c>
      <c r="C29" s="512"/>
      <c r="D29" s="512"/>
      <c r="E29" s="512" t="s">
        <v>714</v>
      </c>
    </row>
    <row r="30" spans="1:13">
      <c r="B30" s="512"/>
      <c r="C30" s="512"/>
      <c r="D30" s="512"/>
      <c r="E30" s="512"/>
    </row>
    <row r="31" spans="1:13">
      <c r="B31" s="512" t="s">
        <v>715</v>
      </c>
      <c r="C31" s="512"/>
      <c r="D31" s="512"/>
      <c r="E31" s="512" t="s">
        <v>716</v>
      </c>
    </row>
  </sheetData>
  <mergeCells count="9">
    <mergeCell ref="A26:M26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1" sqref="B1"/>
    </sheetView>
  </sheetViews>
  <sheetFormatPr defaultRowHeight="15"/>
  <cols>
    <col min="1" max="1" width="4.42578125" style="285" customWidth="1"/>
    <col min="2" max="2" width="56.42578125" style="285" customWidth="1"/>
    <col min="3" max="4" width="13.28515625" style="285" customWidth="1"/>
    <col min="5" max="5" width="12.28515625" style="285" customWidth="1"/>
    <col min="6" max="6" width="13.5703125" style="285" customWidth="1"/>
    <col min="7" max="7" width="13.28515625" style="285" customWidth="1"/>
    <col min="8" max="8" width="12.28515625" style="285" customWidth="1"/>
    <col min="9" max="16384" width="9.140625" style="285"/>
  </cols>
  <sheetData>
    <row r="1" spans="1:8">
      <c r="B1" s="3" t="s">
        <v>708</v>
      </c>
      <c r="F1" s="3" t="s">
        <v>726</v>
      </c>
    </row>
    <row r="2" spans="1:8">
      <c r="B2" s="3" t="s">
        <v>709</v>
      </c>
      <c r="F2" s="285" t="s">
        <v>107</v>
      </c>
    </row>
    <row r="3" spans="1:8">
      <c r="B3" s="498">
        <v>43151</v>
      </c>
      <c r="F3" s="285" t="s">
        <v>507</v>
      </c>
    </row>
    <row r="4" spans="1:8" ht="8.25" customHeight="1"/>
    <row r="5" spans="1:8">
      <c r="A5" s="823" t="s">
        <v>125</v>
      </c>
      <c r="B5" s="823"/>
      <c r="C5" s="823"/>
      <c r="D5" s="823"/>
      <c r="E5" s="823"/>
      <c r="F5" s="823"/>
      <c r="G5" s="823"/>
      <c r="H5" s="823"/>
    </row>
    <row r="6" spans="1:8">
      <c r="A6" s="823" t="s">
        <v>126</v>
      </c>
      <c r="B6" s="823"/>
      <c r="C6" s="823"/>
      <c r="D6" s="823"/>
      <c r="E6" s="823"/>
      <c r="F6" s="823"/>
      <c r="G6" s="823"/>
      <c r="H6" s="823"/>
    </row>
    <row r="7" spans="1:8" ht="5.25" customHeight="1"/>
    <row r="8" spans="1:8">
      <c r="A8" s="823" t="s">
        <v>127</v>
      </c>
      <c r="B8" s="823"/>
      <c r="C8" s="823"/>
      <c r="D8" s="823"/>
      <c r="E8" s="823"/>
      <c r="F8" s="823"/>
      <c r="G8" s="823"/>
      <c r="H8" s="823"/>
    </row>
    <row r="9" spans="1:8" ht="16.5" customHeight="1">
      <c r="F9" s="129" t="s">
        <v>720</v>
      </c>
    </row>
    <row r="10" spans="1:8" ht="15" customHeight="1">
      <c r="A10" s="827" t="s">
        <v>489</v>
      </c>
      <c r="B10" s="827" t="s">
        <v>128</v>
      </c>
      <c r="C10" s="827" t="s">
        <v>129</v>
      </c>
      <c r="D10" s="827"/>
      <c r="E10" s="827"/>
      <c r="F10" s="827" t="s">
        <v>328</v>
      </c>
      <c r="G10" s="827"/>
      <c r="H10" s="827"/>
    </row>
    <row r="11" spans="1:8" ht="79.5" customHeight="1">
      <c r="A11" s="827"/>
      <c r="B11" s="827"/>
      <c r="C11" s="465" t="s">
        <v>130</v>
      </c>
      <c r="D11" s="465" t="s">
        <v>131</v>
      </c>
      <c r="E11" s="465" t="s">
        <v>232</v>
      </c>
      <c r="F11" s="465" t="s">
        <v>132</v>
      </c>
      <c r="G11" s="465" t="s">
        <v>133</v>
      </c>
      <c r="H11" s="465" t="s">
        <v>232</v>
      </c>
    </row>
    <row r="12" spans="1:8">
      <c r="A12" s="286">
        <v>1</v>
      </c>
      <c r="B12" s="286">
        <v>2</v>
      </c>
      <c r="C12" s="286">
        <v>3</v>
      </c>
      <c r="D12" s="286">
        <v>4</v>
      </c>
      <c r="E12" s="286" t="s">
        <v>359</v>
      </c>
      <c r="F12" s="286">
        <v>6</v>
      </c>
      <c r="G12" s="286">
        <v>7</v>
      </c>
      <c r="H12" s="286" t="s">
        <v>134</v>
      </c>
    </row>
    <row r="13" spans="1:8" ht="45">
      <c r="A13" s="286" t="s">
        <v>490</v>
      </c>
      <c r="B13" s="287" t="s">
        <v>135</v>
      </c>
      <c r="C13" s="519"/>
      <c r="D13" s="519">
        <v>565.33000000000004</v>
      </c>
      <c r="E13" s="519">
        <v>565.33000000000004</v>
      </c>
      <c r="F13" s="519"/>
      <c r="G13" s="519">
        <v>2661.76</v>
      </c>
      <c r="H13" s="519">
        <v>2661.76</v>
      </c>
    </row>
    <row r="14" spans="1:8" ht="54.75" customHeight="1">
      <c r="A14" s="286" t="s">
        <v>492</v>
      </c>
      <c r="B14" s="287" t="s">
        <v>136</v>
      </c>
      <c r="C14" s="519"/>
      <c r="D14" s="519"/>
      <c r="E14" s="519"/>
      <c r="F14" s="519"/>
      <c r="G14" s="519"/>
      <c r="H14" s="519"/>
    </row>
    <row r="15" spans="1:8" ht="60" customHeight="1">
      <c r="A15" s="286" t="s">
        <v>494</v>
      </c>
      <c r="B15" s="287" t="s">
        <v>699</v>
      </c>
      <c r="C15" s="519"/>
      <c r="D15" s="519"/>
      <c r="E15" s="519"/>
      <c r="F15" s="519"/>
      <c r="G15" s="519">
        <v>15083.36</v>
      </c>
      <c r="H15" s="519">
        <v>15083.36</v>
      </c>
    </row>
    <row r="16" spans="1:8" ht="15" customHeight="1">
      <c r="A16" s="286" t="s">
        <v>495</v>
      </c>
      <c r="B16" s="287" t="s">
        <v>568</v>
      </c>
      <c r="C16" s="519"/>
      <c r="D16" s="519">
        <v>84904.17</v>
      </c>
      <c r="E16" s="519">
        <v>84904.17</v>
      </c>
      <c r="F16" s="519"/>
      <c r="G16" s="519">
        <v>91772.17</v>
      </c>
      <c r="H16" s="519">
        <v>91772.17</v>
      </c>
    </row>
    <row r="17" spans="1:8" ht="15" customHeight="1">
      <c r="A17" s="286" t="s">
        <v>496</v>
      </c>
      <c r="B17" s="287" t="s">
        <v>232</v>
      </c>
      <c r="C17" s="519"/>
      <c r="D17" s="525">
        <v>85469.5</v>
      </c>
      <c r="E17" s="525">
        <v>85469.5</v>
      </c>
      <c r="F17" s="519"/>
      <c r="G17" s="519">
        <f>SUM(G13:G16)</f>
        <v>109517.29000000001</v>
      </c>
      <c r="H17" s="519">
        <f>SUM(H13:H16)</f>
        <v>109517.29000000001</v>
      </c>
    </row>
    <row r="18" spans="1:8" ht="6.75" customHeight="1"/>
    <row r="19" spans="1:8" ht="11.25" customHeight="1">
      <c r="C19" s="289"/>
      <c r="D19" s="289"/>
      <c r="E19" s="289"/>
    </row>
    <row r="21" spans="1:8">
      <c r="B21" s="512" t="s">
        <v>713</v>
      </c>
      <c r="C21" s="512"/>
      <c r="D21" s="512" t="s">
        <v>714</v>
      </c>
      <c r="E21" s="517"/>
    </row>
    <row r="22" spans="1:8">
      <c r="B22" s="512"/>
      <c r="C22" s="512"/>
      <c r="D22" s="512"/>
      <c r="E22" s="512"/>
    </row>
    <row r="23" spans="1:8">
      <c r="B23" s="512" t="s">
        <v>715</v>
      </c>
      <c r="C23" s="512"/>
      <c r="D23" s="512" t="s">
        <v>716</v>
      </c>
      <c r="E23" s="512"/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25" sqref="E25"/>
    </sheetView>
  </sheetViews>
  <sheetFormatPr defaultRowHeight="15"/>
  <cols>
    <col min="1" max="1" width="5" style="278" customWidth="1"/>
    <col min="2" max="2" width="1.5703125" style="278" customWidth="1"/>
    <col min="3" max="3" width="32.7109375" style="278" customWidth="1"/>
    <col min="4" max="4" width="9.28515625" style="278" customWidth="1"/>
    <col min="5" max="5" width="10.28515625" style="278" customWidth="1"/>
    <col min="6" max="6" width="11.42578125" style="278" customWidth="1"/>
    <col min="7" max="7" width="9.28515625" style="278" customWidth="1"/>
    <col min="8" max="8" width="10.28515625" style="278" bestFit="1" customWidth="1"/>
    <col min="9" max="9" width="10.5703125" style="278" customWidth="1"/>
    <col min="10" max="16384" width="9.140625" style="278"/>
  </cols>
  <sheetData>
    <row r="1" spans="1:9">
      <c r="C1" s="3" t="s">
        <v>708</v>
      </c>
      <c r="D1" s="261"/>
      <c r="E1" s="261"/>
      <c r="F1" s="3" t="s">
        <v>749</v>
      </c>
      <c r="H1" s="261"/>
      <c r="I1" s="261"/>
    </row>
    <row r="2" spans="1:9">
      <c r="C2" s="3" t="s">
        <v>709</v>
      </c>
      <c r="D2" s="261"/>
      <c r="E2" s="261"/>
      <c r="F2" s="423" t="s">
        <v>748</v>
      </c>
      <c r="H2" s="423"/>
      <c r="I2" s="423"/>
    </row>
    <row r="3" spans="1:9">
      <c r="C3" s="498">
        <v>43151</v>
      </c>
      <c r="D3" s="261"/>
      <c r="E3" s="261"/>
      <c r="F3" s="277" t="s">
        <v>740</v>
      </c>
    </row>
    <row r="4" spans="1:9" ht="12.75" customHeight="1">
      <c r="F4" s="423" t="s">
        <v>519</v>
      </c>
      <c r="H4" s="454"/>
      <c r="I4" s="276"/>
    </row>
    <row r="5" spans="1:9">
      <c r="B5" s="279"/>
    </row>
    <row r="6" spans="1:9" s="280" customFormat="1" ht="33.75" customHeight="1">
      <c r="A6" s="790" t="s">
        <v>84</v>
      </c>
      <c r="B6" s="790"/>
      <c r="C6" s="790"/>
      <c r="D6" s="790"/>
      <c r="E6" s="790"/>
      <c r="F6" s="790"/>
      <c r="G6" s="790"/>
      <c r="H6" s="790"/>
      <c r="I6" s="790"/>
    </row>
    <row r="7" spans="1:9" ht="18" customHeight="1">
      <c r="A7" s="791" t="s">
        <v>85</v>
      </c>
      <c r="B7" s="791"/>
      <c r="C7" s="791"/>
      <c r="D7" s="791"/>
      <c r="E7" s="791"/>
      <c r="F7" s="791"/>
      <c r="G7" s="791"/>
      <c r="H7" s="791"/>
      <c r="I7" s="791"/>
    </row>
    <row r="8" spans="1:9">
      <c r="F8" s="129" t="s">
        <v>720</v>
      </c>
    </row>
    <row r="9" spans="1:9" ht="30" customHeight="1">
      <c r="A9" s="828" t="s">
        <v>489</v>
      </c>
      <c r="B9" s="792" t="s">
        <v>341</v>
      </c>
      <c r="C9" s="793"/>
      <c r="D9" s="828" t="s">
        <v>526</v>
      </c>
      <c r="E9" s="828"/>
      <c r="F9" s="828"/>
      <c r="G9" s="828" t="s">
        <v>527</v>
      </c>
      <c r="H9" s="828"/>
      <c r="I9" s="828"/>
    </row>
    <row r="10" spans="1:9" ht="126" customHeight="1">
      <c r="A10" s="828"/>
      <c r="B10" s="829"/>
      <c r="C10" s="830"/>
      <c r="D10" s="117" t="s">
        <v>30</v>
      </c>
      <c r="E10" s="117" t="s">
        <v>86</v>
      </c>
      <c r="F10" s="117" t="s">
        <v>87</v>
      </c>
      <c r="G10" s="117" t="s">
        <v>30</v>
      </c>
      <c r="H10" s="117" t="s">
        <v>86</v>
      </c>
      <c r="I10" s="117" t="s">
        <v>87</v>
      </c>
    </row>
    <row r="11" spans="1:9">
      <c r="A11" s="117">
        <v>1</v>
      </c>
      <c r="B11" s="794">
        <v>2</v>
      </c>
      <c r="C11" s="795"/>
      <c r="D11" s="117">
        <v>3</v>
      </c>
      <c r="E11" s="117">
        <v>4</v>
      </c>
      <c r="F11" s="117">
        <v>5</v>
      </c>
      <c r="G11" s="117">
        <v>6</v>
      </c>
      <c r="H11" s="117">
        <v>7</v>
      </c>
      <c r="I11" s="117">
        <v>8</v>
      </c>
    </row>
    <row r="12" spans="1:9" ht="32.25" customHeight="1">
      <c r="A12" s="462" t="s">
        <v>490</v>
      </c>
      <c r="B12" s="831" t="s">
        <v>584</v>
      </c>
      <c r="C12" s="832"/>
      <c r="D12" s="493"/>
      <c r="E12" s="493"/>
      <c r="F12" s="493"/>
      <c r="G12" s="493"/>
      <c r="H12" s="493"/>
      <c r="I12" s="119"/>
    </row>
    <row r="13" spans="1:9" ht="26.25" customHeight="1">
      <c r="A13" s="462" t="s">
        <v>26</v>
      </c>
      <c r="B13" s="831" t="s">
        <v>635</v>
      </c>
      <c r="C13" s="832"/>
      <c r="D13" s="526">
        <v>22249.200000000001</v>
      </c>
      <c r="E13" s="513">
        <v>22249.200000000001</v>
      </c>
      <c r="F13" s="513"/>
      <c r="G13" s="493">
        <v>34093.19</v>
      </c>
      <c r="H13" s="493">
        <v>33905.21</v>
      </c>
      <c r="I13" s="119"/>
    </row>
    <row r="14" spans="1:9" ht="12.75" customHeight="1">
      <c r="A14" s="462" t="s">
        <v>494</v>
      </c>
      <c r="B14" s="831" t="s">
        <v>593</v>
      </c>
      <c r="C14" s="832"/>
      <c r="D14" s="493">
        <v>13275.14</v>
      </c>
      <c r="E14" s="493">
        <v>1149.83</v>
      </c>
      <c r="F14" s="493"/>
      <c r="G14" s="493">
        <v>14433.08</v>
      </c>
      <c r="H14" s="493">
        <v>883.13</v>
      </c>
      <c r="I14" s="119"/>
    </row>
    <row r="15" spans="1:9" ht="15" customHeight="1">
      <c r="A15" s="462" t="s">
        <v>495</v>
      </c>
      <c r="B15" s="831" t="s">
        <v>595</v>
      </c>
      <c r="C15" s="832"/>
      <c r="D15" s="493">
        <v>62786.92</v>
      </c>
      <c r="E15" s="493">
        <v>14923.74</v>
      </c>
      <c r="F15" s="493"/>
      <c r="G15" s="493">
        <v>60486.05</v>
      </c>
      <c r="H15" s="493">
        <v>14284.63</v>
      </c>
      <c r="I15" s="119"/>
    </row>
    <row r="16" spans="1:9">
      <c r="A16" s="117" t="s">
        <v>695</v>
      </c>
      <c r="B16" s="444"/>
      <c r="C16" s="281" t="s">
        <v>88</v>
      </c>
      <c r="D16" s="493"/>
      <c r="E16" s="493"/>
      <c r="F16" s="493"/>
      <c r="G16" s="493"/>
      <c r="H16" s="493"/>
      <c r="I16" s="119"/>
    </row>
    <row r="17" spans="1:9">
      <c r="A17" s="117" t="s">
        <v>694</v>
      </c>
      <c r="B17" s="444"/>
      <c r="C17" s="281" t="s">
        <v>89</v>
      </c>
      <c r="D17" s="493">
        <v>62786.92</v>
      </c>
      <c r="E17" s="493">
        <v>14923.74</v>
      </c>
      <c r="F17" s="493"/>
      <c r="G17" s="493">
        <v>60486.05</v>
      </c>
      <c r="H17" s="493">
        <v>14284.63</v>
      </c>
      <c r="I17" s="119"/>
    </row>
    <row r="18" spans="1:9">
      <c r="A18" s="462" t="s">
        <v>358</v>
      </c>
      <c r="B18" s="444"/>
      <c r="C18" s="281" t="s">
        <v>90</v>
      </c>
      <c r="D18" s="493"/>
      <c r="E18" s="493"/>
      <c r="F18" s="493"/>
      <c r="G18" s="493"/>
      <c r="H18" s="493"/>
      <c r="I18" s="119"/>
    </row>
    <row r="19" spans="1:9">
      <c r="A19" s="462" t="s">
        <v>693</v>
      </c>
      <c r="B19" s="444"/>
      <c r="C19" s="281" t="s">
        <v>91</v>
      </c>
      <c r="D19" s="493"/>
      <c r="E19" s="493"/>
      <c r="F19" s="493"/>
      <c r="G19" s="493"/>
      <c r="H19" s="493"/>
      <c r="I19" s="119"/>
    </row>
    <row r="20" spans="1:9" ht="15" customHeight="1">
      <c r="A20" s="462" t="s">
        <v>496</v>
      </c>
      <c r="B20" s="831" t="s">
        <v>597</v>
      </c>
      <c r="C20" s="832"/>
      <c r="D20" s="493"/>
      <c r="E20" s="493"/>
      <c r="F20" s="493"/>
      <c r="G20" s="513">
        <v>2.8</v>
      </c>
      <c r="H20" s="513">
        <v>2.8</v>
      </c>
      <c r="I20" s="119"/>
    </row>
    <row r="21" spans="1:9">
      <c r="A21" s="462" t="s">
        <v>338</v>
      </c>
      <c r="B21" s="444"/>
      <c r="C21" s="281" t="s">
        <v>92</v>
      </c>
      <c r="D21" s="493"/>
      <c r="E21" s="493"/>
      <c r="F21" s="493"/>
      <c r="G21" s="513"/>
      <c r="H21" s="513"/>
      <c r="I21" s="119"/>
    </row>
    <row r="22" spans="1:9">
      <c r="A22" s="462" t="s">
        <v>339</v>
      </c>
      <c r="B22" s="444"/>
      <c r="C22" s="281" t="s">
        <v>93</v>
      </c>
      <c r="D22" s="493"/>
      <c r="E22" s="493"/>
      <c r="F22" s="493"/>
      <c r="G22" s="513"/>
      <c r="H22" s="513"/>
      <c r="I22" s="119"/>
    </row>
    <row r="23" spans="1:9">
      <c r="A23" s="462" t="s">
        <v>692</v>
      </c>
      <c r="B23" s="444"/>
      <c r="C23" s="281" t="s">
        <v>94</v>
      </c>
      <c r="D23" s="493"/>
      <c r="E23" s="493"/>
      <c r="F23" s="493"/>
      <c r="G23" s="513">
        <v>2.8</v>
      </c>
      <c r="H23" s="513">
        <v>2.8</v>
      </c>
      <c r="I23" s="119"/>
    </row>
    <row r="24" spans="1:9" ht="32.25" customHeight="1">
      <c r="A24" s="462" t="s">
        <v>497</v>
      </c>
      <c r="B24" s="831" t="s">
        <v>691</v>
      </c>
      <c r="C24" s="832"/>
      <c r="D24" s="493">
        <v>98311.26</v>
      </c>
      <c r="E24" s="493">
        <v>38322.769999999997</v>
      </c>
      <c r="F24" s="493"/>
      <c r="G24" s="513">
        <v>109015.12</v>
      </c>
      <c r="H24" s="493">
        <v>49075.77</v>
      </c>
      <c r="I24" s="119"/>
    </row>
    <row r="26" spans="1:9">
      <c r="A26" s="833" t="s">
        <v>95</v>
      </c>
      <c r="B26" s="833"/>
      <c r="C26" s="833"/>
      <c r="D26" s="833"/>
      <c r="E26" s="833"/>
      <c r="F26" s="833"/>
      <c r="G26" s="833"/>
      <c r="H26" s="833"/>
      <c r="I26" s="833"/>
    </row>
    <row r="28" spans="1:9">
      <c r="C28" s="3" t="s">
        <v>713</v>
      </c>
      <c r="D28" s="3"/>
      <c r="E28" s="3"/>
      <c r="F28" s="3" t="s">
        <v>714</v>
      </c>
      <c r="G28" s="3"/>
      <c r="H28" s="455"/>
    </row>
    <row r="29" spans="1:9">
      <c r="C29" s="3"/>
      <c r="D29" s="3"/>
      <c r="E29" s="3"/>
      <c r="F29" s="3"/>
      <c r="G29" s="3"/>
      <c r="H29" s="455"/>
    </row>
    <row r="30" spans="1:9">
      <c r="C30" s="3" t="s">
        <v>715</v>
      </c>
      <c r="D30" s="3"/>
      <c r="E30" s="3"/>
      <c r="F30" s="3" t="s">
        <v>716</v>
      </c>
      <c r="G30" s="3"/>
      <c r="H30" s="455"/>
    </row>
    <row r="31" spans="1:9">
      <c r="G31" s="277"/>
      <c r="H31" s="455"/>
    </row>
  </sheetData>
  <mergeCells count="14">
    <mergeCell ref="B24:C24"/>
    <mergeCell ref="A26:I26"/>
    <mergeCell ref="B11:C11"/>
    <mergeCell ref="B12:C12"/>
    <mergeCell ref="B13:C13"/>
    <mergeCell ref="B14:C14"/>
    <mergeCell ref="B15:C15"/>
    <mergeCell ref="B20:C20"/>
    <mergeCell ref="A6:I6"/>
    <mergeCell ref="A7:I7"/>
    <mergeCell ref="A9:A10"/>
    <mergeCell ref="B9:C10"/>
    <mergeCell ref="D9:F9"/>
    <mergeCell ref="G9:I9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" sqref="B1"/>
    </sheetView>
  </sheetViews>
  <sheetFormatPr defaultRowHeight="12.75"/>
  <cols>
    <col min="1" max="1" width="4" style="324" customWidth="1"/>
    <col min="2" max="2" width="26.85546875" style="324" customWidth="1"/>
    <col min="3" max="4" width="25.5703125" style="324" customWidth="1"/>
    <col min="5" max="16384" width="9.140625" style="324"/>
  </cols>
  <sheetData>
    <row r="1" spans="1:5">
      <c r="B1" s="3" t="s">
        <v>708</v>
      </c>
    </row>
    <row r="2" spans="1:5">
      <c r="B2" s="3" t="s">
        <v>709</v>
      </c>
    </row>
    <row r="3" spans="1:5">
      <c r="B3" s="498">
        <v>43151</v>
      </c>
    </row>
    <row r="5" spans="1:5">
      <c r="C5" s="3" t="s">
        <v>728</v>
      </c>
    </row>
    <row r="6" spans="1:5">
      <c r="C6" s="423" t="s">
        <v>96</v>
      </c>
      <c r="D6" s="220"/>
      <c r="E6" s="442"/>
    </row>
    <row r="7" spans="1:5">
      <c r="C7" s="423" t="s">
        <v>106</v>
      </c>
      <c r="D7" s="423"/>
      <c r="E7" s="282"/>
    </row>
    <row r="8" spans="1:5">
      <c r="C8" s="423"/>
      <c r="D8" s="423"/>
      <c r="E8" s="282"/>
    </row>
    <row r="9" spans="1:5" ht="36.75" customHeight="1">
      <c r="B9" s="834" t="s">
        <v>698</v>
      </c>
      <c r="C9" s="834"/>
      <c r="D9" s="834"/>
      <c r="E9" s="333"/>
    </row>
    <row r="10" spans="1:5" ht="6" customHeight="1"/>
    <row r="11" spans="1:5" ht="44.25" customHeight="1">
      <c r="B11" s="834" t="s">
        <v>697</v>
      </c>
      <c r="C11" s="834"/>
      <c r="D11" s="834"/>
      <c r="E11" s="333"/>
    </row>
    <row r="12" spans="1:5" ht="10.5" customHeight="1">
      <c r="B12" s="464"/>
      <c r="C12" s="464"/>
      <c r="D12" s="464"/>
      <c r="E12" s="333"/>
    </row>
    <row r="13" spans="1:5" ht="9" customHeight="1">
      <c r="B13" s="332"/>
      <c r="C13" s="129" t="s">
        <v>720</v>
      </c>
    </row>
    <row r="14" spans="1:5" ht="43.5" customHeight="1">
      <c r="A14" s="331" t="s">
        <v>489</v>
      </c>
      <c r="B14" s="330" t="s">
        <v>97</v>
      </c>
      <c r="C14" s="329" t="s">
        <v>27</v>
      </c>
      <c r="D14" s="329" t="s">
        <v>28</v>
      </c>
    </row>
    <row r="15" spans="1:5">
      <c r="A15" s="326">
        <v>1</v>
      </c>
      <c r="B15" s="328">
        <v>2</v>
      </c>
      <c r="C15" s="327">
        <v>3</v>
      </c>
      <c r="D15" s="327">
        <v>4</v>
      </c>
    </row>
    <row r="16" spans="1:5">
      <c r="A16" s="326" t="s">
        <v>490</v>
      </c>
      <c r="B16" s="325" t="s">
        <v>98</v>
      </c>
      <c r="C16" s="327">
        <v>109015.12</v>
      </c>
      <c r="D16" s="327">
        <v>98311.26</v>
      </c>
    </row>
    <row r="17" spans="1:5">
      <c r="A17" s="326" t="s">
        <v>26</v>
      </c>
      <c r="B17" s="325" t="s">
        <v>99</v>
      </c>
      <c r="C17" s="327"/>
      <c r="D17" s="327"/>
    </row>
    <row r="18" spans="1:5">
      <c r="A18" s="326" t="s">
        <v>690</v>
      </c>
      <c r="B18" s="325" t="s">
        <v>100</v>
      </c>
      <c r="C18" s="327"/>
      <c r="D18" s="327"/>
    </row>
    <row r="19" spans="1:5">
      <c r="A19" s="326" t="s">
        <v>696</v>
      </c>
      <c r="B19" s="325" t="s">
        <v>101</v>
      </c>
      <c r="C19" s="327">
        <v>109015.12</v>
      </c>
      <c r="D19" s="327">
        <v>98311.26</v>
      </c>
    </row>
    <row r="20" spans="1:5">
      <c r="B20" s="835"/>
      <c r="C20" s="835"/>
      <c r="D20" s="835"/>
    </row>
    <row r="21" spans="1:5">
      <c r="B21" s="836" t="s">
        <v>340</v>
      </c>
      <c r="C21" s="836"/>
      <c r="D21" s="836"/>
    </row>
    <row r="22" spans="1:5">
      <c r="B22" s="463"/>
      <c r="C22" s="463"/>
      <c r="D22" s="463"/>
    </row>
    <row r="23" spans="1:5">
      <c r="B23" s="463"/>
      <c r="C23" s="463"/>
      <c r="D23" s="463"/>
    </row>
    <row r="24" spans="1:5">
      <c r="B24" s="3" t="s">
        <v>713</v>
      </c>
      <c r="C24" s="3"/>
      <c r="D24" s="3" t="s">
        <v>714</v>
      </c>
    </row>
    <row r="25" spans="1:5" ht="14.25">
      <c r="B25" s="3"/>
      <c r="C25" s="3"/>
      <c r="D25" s="3"/>
      <c r="E25" s="455"/>
    </row>
    <row r="26" spans="1:5" ht="14.25">
      <c r="B26" s="3" t="s">
        <v>715</v>
      </c>
      <c r="C26" s="3"/>
      <c r="D26" s="3" t="s">
        <v>716</v>
      </c>
      <c r="E26" s="455"/>
    </row>
  </sheetData>
  <mergeCells count="4">
    <mergeCell ref="B9:D9"/>
    <mergeCell ref="B11:D11"/>
    <mergeCell ref="B20:D20"/>
    <mergeCell ref="B21:D2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28" sqref="C28:E30"/>
    </sheetView>
  </sheetViews>
  <sheetFormatPr defaultRowHeight="12.75"/>
  <cols>
    <col min="1" max="1" width="5.5703125" style="425" customWidth="1"/>
    <col min="2" max="2" width="1.85546875" style="425" customWidth="1"/>
    <col min="3" max="3" width="52" style="425" customWidth="1"/>
    <col min="4" max="4" width="15.7109375" style="425" customWidth="1"/>
    <col min="5" max="5" width="18.5703125" style="425" customWidth="1"/>
    <col min="6" max="16384" width="9.140625" style="425"/>
  </cols>
  <sheetData>
    <row r="1" spans="1:8">
      <c r="C1" s="3" t="s">
        <v>708</v>
      </c>
    </row>
    <row r="2" spans="1:8">
      <c r="C2" s="3" t="s">
        <v>709</v>
      </c>
    </row>
    <row r="3" spans="1:8">
      <c r="C3" s="498">
        <v>43151</v>
      </c>
    </row>
    <row r="6" spans="1:8">
      <c r="D6" s="3" t="s">
        <v>727</v>
      </c>
      <c r="E6" s="94"/>
    </row>
    <row r="7" spans="1:8">
      <c r="A7" s="88"/>
      <c r="B7" s="88"/>
      <c r="C7" s="88"/>
      <c r="D7" s="435" t="s">
        <v>750</v>
      </c>
    </row>
    <row r="8" spans="1:8">
      <c r="A8" s="88"/>
      <c r="B8" s="88"/>
      <c r="C8" s="89"/>
      <c r="D8" s="435" t="s">
        <v>491</v>
      </c>
      <c r="E8" s="213"/>
    </row>
    <row r="9" spans="1:8">
      <c r="A9" s="88"/>
      <c r="B9" s="88"/>
      <c r="C9" s="89"/>
      <c r="D9" s="213"/>
      <c r="E9" s="213"/>
      <c r="H9" s="431"/>
    </row>
    <row r="10" spans="1:8" ht="33" customHeight="1">
      <c r="A10" s="841" t="s">
        <v>360</v>
      </c>
      <c r="B10" s="841"/>
      <c r="C10" s="841"/>
      <c r="D10" s="841"/>
      <c r="E10" s="841"/>
    </row>
    <row r="11" spans="1:8" ht="12.75" customHeight="1">
      <c r="A11" s="434"/>
      <c r="B11" s="434"/>
      <c r="C11" s="434"/>
      <c r="D11" s="434"/>
      <c r="E11" s="434"/>
    </row>
    <row r="12" spans="1:8" ht="49.5" customHeight="1">
      <c r="A12" s="796" t="s">
        <v>701</v>
      </c>
      <c r="B12" s="796"/>
      <c r="C12" s="796"/>
      <c r="D12" s="796"/>
      <c r="E12" s="796"/>
    </row>
    <row r="13" spans="1:8">
      <c r="A13" s="88"/>
      <c r="B13" s="88"/>
      <c r="C13" s="88"/>
      <c r="D13" s="129" t="s">
        <v>720</v>
      </c>
      <c r="E13" s="88"/>
    </row>
    <row r="14" spans="1:8" ht="25.5">
      <c r="A14" s="428" t="s">
        <v>489</v>
      </c>
      <c r="B14" s="756" t="s">
        <v>341</v>
      </c>
      <c r="C14" s="842"/>
      <c r="D14" s="428" t="s">
        <v>653</v>
      </c>
      <c r="E14" s="428" t="s">
        <v>654</v>
      </c>
    </row>
    <row r="15" spans="1:8">
      <c r="A15" s="90">
        <v>1</v>
      </c>
      <c r="B15" s="843">
        <v>2</v>
      </c>
      <c r="C15" s="844"/>
      <c r="D15" s="90">
        <v>3</v>
      </c>
      <c r="E15" s="90">
        <v>4</v>
      </c>
    </row>
    <row r="16" spans="1:8">
      <c r="A16" s="458" t="s">
        <v>490</v>
      </c>
      <c r="B16" s="761" t="s">
        <v>366</v>
      </c>
      <c r="C16" s="845"/>
      <c r="D16" s="491">
        <v>1165376.8899999999</v>
      </c>
      <c r="E16" s="491">
        <v>1154472.6299999999</v>
      </c>
    </row>
    <row r="17" spans="1:5">
      <c r="A17" s="9" t="s">
        <v>330</v>
      </c>
      <c r="B17" s="424"/>
      <c r="C17" s="214" t="s">
        <v>361</v>
      </c>
      <c r="D17" s="215"/>
      <c r="E17" s="491"/>
    </row>
    <row r="18" spans="1:5" ht="25.5">
      <c r="A18" s="9" t="s">
        <v>331</v>
      </c>
      <c r="B18" s="424"/>
      <c r="C18" s="214" t="s">
        <v>702</v>
      </c>
      <c r="D18" s="215"/>
      <c r="E18" s="491"/>
    </row>
    <row r="19" spans="1:5">
      <c r="A19" s="217" t="s">
        <v>294</v>
      </c>
      <c r="B19" s="216"/>
      <c r="C19" s="214" t="s">
        <v>362</v>
      </c>
      <c r="D19" s="215">
        <v>1165077.29</v>
      </c>
      <c r="E19" s="491">
        <v>1154472.6299999999</v>
      </c>
    </row>
    <row r="20" spans="1:5">
      <c r="A20" s="457" t="s">
        <v>418</v>
      </c>
      <c r="B20" s="216"/>
      <c r="C20" s="214" t="s">
        <v>363</v>
      </c>
      <c r="D20" s="497">
        <v>299.60000000000002</v>
      </c>
      <c r="E20" s="491"/>
    </row>
    <row r="21" spans="1:5">
      <c r="A21" s="458" t="s">
        <v>492</v>
      </c>
      <c r="B21" s="769" t="s">
        <v>367</v>
      </c>
      <c r="C21" s="807"/>
      <c r="D21" s="491"/>
      <c r="E21" s="491"/>
    </row>
    <row r="22" spans="1:5">
      <c r="A22" s="458" t="s">
        <v>494</v>
      </c>
      <c r="B22" s="218" t="s">
        <v>660</v>
      </c>
      <c r="C22" s="219"/>
      <c r="D22" s="491">
        <v>1165376.8899999999</v>
      </c>
      <c r="E22" s="491">
        <v>1154472.6299999999</v>
      </c>
    </row>
    <row r="23" spans="1:5">
      <c r="A23" s="837" t="s">
        <v>704</v>
      </c>
      <c r="B23" s="837"/>
      <c r="C23" s="837"/>
      <c r="D23" s="837"/>
      <c r="E23" s="837"/>
    </row>
    <row r="24" spans="1:5" ht="24.6" customHeight="1">
      <c r="A24" s="838" t="s">
        <v>703</v>
      </c>
      <c r="B24" s="839"/>
      <c r="C24" s="839"/>
      <c r="D24" s="839"/>
      <c r="E24" s="839"/>
    </row>
    <row r="25" spans="1:5">
      <c r="A25" s="840" t="s">
        <v>364</v>
      </c>
      <c r="B25" s="840"/>
      <c r="C25" s="840"/>
      <c r="D25" s="840"/>
      <c r="E25" s="840"/>
    </row>
    <row r="26" spans="1:5" ht="27.75" customHeight="1"/>
    <row r="27" spans="1:5" ht="23.25" customHeight="1"/>
    <row r="28" spans="1:5">
      <c r="C28" s="3" t="s">
        <v>713</v>
      </c>
      <c r="D28" s="3"/>
      <c r="E28" s="3" t="s">
        <v>714</v>
      </c>
    </row>
    <row r="29" spans="1:5">
      <c r="C29" s="3"/>
      <c r="D29" s="3"/>
      <c r="E29" s="3"/>
    </row>
    <row r="30" spans="1:5">
      <c r="C30" s="3" t="s">
        <v>715</v>
      </c>
      <c r="D30" s="3"/>
      <c r="E30" s="3" t="s">
        <v>716</v>
      </c>
    </row>
  </sheetData>
  <mergeCells count="9">
    <mergeCell ref="A23:E23"/>
    <mergeCell ref="A24:E24"/>
    <mergeCell ref="A25:E25"/>
    <mergeCell ref="A10:E10"/>
    <mergeCell ref="A12:E12"/>
    <mergeCell ref="B14:C14"/>
    <mergeCell ref="B15:C15"/>
    <mergeCell ref="B16:C16"/>
    <mergeCell ref="B21:C21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I17" sqref="I17:I18"/>
    </sheetView>
  </sheetViews>
  <sheetFormatPr defaultRowHeight="12.75"/>
  <cols>
    <col min="1" max="1" width="5.5703125" style="425" customWidth="1"/>
    <col min="2" max="2" width="1.85546875" style="425" customWidth="1"/>
    <col min="3" max="3" width="50.140625" style="425" customWidth="1"/>
    <col min="4" max="4" width="14.28515625" style="425" customWidth="1"/>
    <col min="5" max="5" width="14.140625" style="425" customWidth="1"/>
    <col min="6" max="16384" width="9.140625" style="425"/>
  </cols>
  <sheetData>
    <row r="1" spans="1:5">
      <c r="C1" s="3" t="s">
        <v>708</v>
      </c>
    </row>
    <row r="2" spans="1:5">
      <c r="C2" s="3" t="s">
        <v>709</v>
      </c>
    </row>
    <row r="3" spans="1:5">
      <c r="C3" s="498">
        <v>43151</v>
      </c>
    </row>
    <row r="4" spans="1:5">
      <c r="D4" s="3" t="s">
        <v>729</v>
      </c>
    </row>
    <row r="5" spans="1:5">
      <c r="D5" s="94" t="s">
        <v>751</v>
      </c>
    </row>
    <row r="6" spans="1:5">
      <c r="C6" s="87"/>
      <c r="D6" s="94" t="s">
        <v>753</v>
      </c>
      <c r="E6" s="87"/>
    </row>
    <row r="7" spans="1:5">
      <c r="A7" s="88"/>
      <c r="B7" s="88"/>
      <c r="C7" s="435"/>
      <c r="D7" s="527" t="s">
        <v>752</v>
      </c>
      <c r="E7" s="421"/>
    </row>
    <row r="8" spans="1:5">
      <c r="A8" s="88"/>
      <c r="B8" s="88"/>
      <c r="C8" s="34"/>
    </row>
    <row r="9" spans="1:5">
      <c r="A9" s="88"/>
      <c r="B9" s="88"/>
      <c r="C9" s="88"/>
      <c r="D9" s="88"/>
      <c r="E9" s="88"/>
    </row>
    <row r="10" spans="1:5" ht="45" customHeight="1">
      <c r="A10" s="757" t="s">
        <v>432</v>
      </c>
      <c r="B10" s="757"/>
      <c r="C10" s="757"/>
      <c r="D10" s="757"/>
      <c r="E10" s="757"/>
    </row>
    <row r="11" spans="1:5" ht="12.75" customHeight="1">
      <c r="A11" s="434"/>
      <c r="B11" s="434"/>
      <c r="C11" s="434"/>
      <c r="D11" s="434"/>
      <c r="E11" s="434"/>
    </row>
    <row r="12" spans="1:5" ht="15" customHeight="1">
      <c r="A12" s="757" t="s">
        <v>413</v>
      </c>
      <c r="B12" s="757"/>
      <c r="C12" s="757"/>
      <c r="D12" s="757"/>
      <c r="E12" s="757"/>
    </row>
    <row r="13" spans="1:5" ht="15">
      <c r="A13" s="95"/>
      <c r="B13" s="95"/>
      <c r="C13" s="129" t="s">
        <v>754</v>
      </c>
      <c r="E13" s="95"/>
    </row>
    <row r="14" spans="1:5" ht="57.75" customHeight="1">
      <c r="A14" s="439" t="s">
        <v>489</v>
      </c>
      <c r="B14" s="847" t="s">
        <v>341</v>
      </c>
      <c r="C14" s="848"/>
      <c r="D14" s="439" t="s">
        <v>653</v>
      </c>
      <c r="E14" s="439" t="s">
        <v>654</v>
      </c>
    </row>
    <row r="15" spans="1:5" ht="15.75">
      <c r="A15" s="96">
        <v>1</v>
      </c>
      <c r="B15" s="849">
        <v>2</v>
      </c>
      <c r="C15" s="850"/>
      <c r="D15" s="96">
        <v>3</v>
      </c>
      <c r="E15" s="96">
        <v>4</v>
      </c>
    </row>
    <row r="16" spans="1:5" ht="15" customHeight="1">
      <c r="A16" s="439" t="s">
        <v>490</v>
      </c>
      <c r="B16" s="851" t="s">
        <v>414</v>
      </c>
      <c r="C16" s="852"/>
      <c r="D16" s="439"/>
      <c r="E16" s="453"/>
    </row>
    <row r="17" spans="1:5" ht="15" customHeight="1">
      <c r="A17" s="97" t="s">
        <v>330</v>
      </c>
      <c r="B17" s="438"/>
      <c r="C17" s="433" t="s">
        <v>415</v>
      </c>
      <c r="D17" s="97"/>
      <c r="E17" s="98"/>
    </row>
    <row r="18" spans="1:5" ht="15" customHeight="1">
      <c r="A18" s="97" t="s">
        <v>331</v>
      </c>
      <c r="B18" s="438"/>
      <c r="C18" s="433" t="s">
        <v>416</v>
      </c>
      <c r="D18" s="97"/>
      <c r="E18" s="98"/>
    </row>
    <row r="19" spans="1:5" ht="15" customHeight="1">
      <c r="A19" s="97" t="s">
        <v>294</v>
      </c>
      <c r="B19" s="102"/>
      <c r="C19" s="103" t="s">
        <v>417</v>
      </c>
      <c r="D19" s="97"/>
      <c r="E19" s="98"/>
    </row>
    <row r="20" spans="1:5" ht="15" customHeight="1">
      <c r="A20" s="436" t="s">
        <v>418</v>
      </c>
      <c r="B20" s="104"/>
      <c r="C20" s="433" t="s">
        <v>419</v>
      </c>
      <c r="D20" s="437"/>
      <c r="E20" s="98"/>
    </row>
    <row r="21" spans="1:5" ht="15" customHeight="1">
      <c r="A21" s="97" t="s">
        <v>420</v>
      </c>
      <c r="B21" s="105"/>
      <c r="C21" s="106" t="s">
        <v>433</v>
      </c>
      <c r="D21" s="97"/>
      <c r="E21" s="98"/>
    </row>
    <row r="22" spans="1:5" ht="15" customHeight="1">
      <c r="A22" s="97" t="s">
        <v>421</v>
      </c>
      <c r="B22" s="107"/>
      <c r="C22" s="433" t="s">
        <v>422</v>
      </c>
      <c r="D22" s="97"/>
      <c r="E22" s="98"/>
    </row>
    <row r="23" spans="1:5" ht="15" customHeight="1">
      <c r="A23" s="439" t="s">
        <v>492</v>
      </c>
      <c r="B23" s="100" t="s">
        <v>423</v>
      </c>
      <c r="C23" s="108"/>
      <c r="D23" s="557">
        <v>-0.05</v>
      </c>
      <c r="E23" s="453"/>
    </row>
    <row r="24" spans="1:5" ht="15" customHeight="1">
      <c r="A24" s="97" t="s">
        <v>332</v>
      </c>
      <c r="B24" s="432"/>
      <c r="C24" s="99" t="s">
        <v>424</v>
      </c>
      <c r="D24" s="97"/>
      <c r="E24" s="98"/>
    </row>
    <row r="25" spans="1:5" ht="15" customHeight="1">
      <c r="A25" s="97" t="s">
        <v>333</v>
      </c>
      <c r="B25" s="432"/>
      <c r="C25" s="99" t="s">
        <v>425</v>
      </c>
      <c r="D25" s="491">
        <v>-0.05</v>
      </c>
      <c r="E25" s="98"/>
    </row>
    <row r="26" spans="1:5" ht="15" customHeight="1">
      <c r="A26" s="97" t="s">
        <v>426</v>
      </c>
      <c r="B26" s="432"/>
      <c r="C26" s="99" t="s">
        <v>427</v>
      </c>
      <c r="D26" s="491"/>
      <c r="E26" s="98"/>
    </row>
    <row r="27" spans="1:5" ht="15" customHeight="1">
      <c r="A27" s="97" t="s">
        <v>428</v>
      </c>
      <c r="B27" s="109"/>
      <c r="C27" s="101" t="s">
        <v>429</v>
      </c>
      <c r="D27" s="491"/>
      <c r="E27" s="98"/>
    </row>
    <row r="28" spans="1:5" ht="15" customHeight="1">
      <c r="A28" s="439" t="s">
        <v>494</v>
      </c>
      <c r="B28" s="110" t="s">
        <v>430</v>
      </c>
      <c r="C28" s="111"/>
      <c r="D28" s="490">
        <v>-0.05</v>
      </c>
      <c r="E28" s="453"/>
    </row>
    <row r="29" spans="1:5" ht="15" customHeight="1">
      <c r="A29" s="112"/>
      <c r="B29" s="100"/>
      <c r="C29" s="113"/>
      <c r="D29" s="112"/>
      <c r="E29" s="114"/>
    </row>
    <row r="30" spans="1:5" ht="12.95" customHeight="1">
      <c r="A30" s="94" t="s">
        <v>431</v>
      </c>
      <c r="B30" s="429"/>
      <c r="C30" s="429"/>
      <c r="D30" s="93"/>
      <c r="E30" s="93"/>
    </row>
    <row r="31" spans="1:5">
      <c r="A31" s="846" t="s">
        <v>340</v>
      </c>
      <c r="B31" s="846"/>
      <c r="C31" s="846"/>
      <c r="D31" s="846"/>
      <c r="E31" s="846"/>
    </row>
    <row r="34" spans="3:4">
      <c r="C34" s="3" t="s">
        <v>713</v>
      </c>
      <c r="D34" s="3" t="s">
        <v>714</v>
      </c>
    </row>
    <row r="35" spans="3:4">
      <c r="C35" s="3"/>
      <c r="D35" s="3"/>
    </row>
    <row r="36" spans="3:4">
      <c r="C36" s="3" t="s">
        <v>715</v>
      </c>
      <c r="D36" s="3" t="s">
        <v>716</v>
      </c>
    </row>
  </sheetData>
  <mergeCells count="6">
    <mergeCell ref="A31:E31"/>
    <mergeCell ref="A10:E10"/>
    <mergeCell ref="A12:E12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K12" sqref="K12"/>
    </sheetView>
  </sheetViews>
  <sheetFormatPr defaultRowHeight="12" customHeight="1"/>
  <cols>
    <col min="1" max="1" width="5.5703125" style="419" customWidth="1"/>
    <col min="2" max="2" width="1.140625" style="419" customWidth="1"/>
    <col min="3" max="3" width="1" style="419" customWidth="1"/>
    <col min="4" max="4" width="37.7109375" style="419" customWidth="1"/>
    <col min="5" max="5" width="8.7109375" style="419" bestFit="1" customWidth="1"/>
    <col min="6" max="6" width="6.7109375" style="419" bestFit="1" customWidth="1"/>
    <col min="7" max="7" width="9.85546875" style="419" customWidth="1"/>
    <col min="8" max="8" width="9" style="419" customWidth="1"/>
    <col min="9" max="9" width="8.140625" style="419" bestFit="1" customWidth="1"/>
    <col min="10" max="10" width="9" style="419" customWidth="1"/>
    <col min="11" max="11" width="10.85546875" style="419" customWidth="1"/>
    <col min="12" max="12" width="9" style="419" customWidth="1"/>
    <col min="13" max="13" width="8.5703125" style="419" bestFit="1" customWidth="1"/>
    <col min="14" max="14" width="8" style="419" customWidth="1"/>
    <col min="15" max="15" width="11.140625" style="419" customWidth="1"/>
    <col min="16" max="16384" width="9.140625" style="419"/>
  </cols>
  <sheetData>
    <row r="1" spans="1:16" ht="12" customHeight="1">
      <c r="A1" s="293"/>
      <c r="B1" s="293"/>
      <c r="C1" s="293"/>
      <c r="D1" s="3" t="s">
        <v>708</v>
      </c>
      <c r="E1" s="293"/>
      <c r="F1" s="293"/>
      <c r="G1" s="293"/>
      <c r="H1" s="293"/>
      <c r="I1" s="293"/>
      <c r="J1" s="293"/>
      <c r="K1" s="293"/>
      <c r="L1" s="293"/>
      <c r="M1" s="3" t="s">
        <v>730</v>
      </c>
      <c r="N1" s="294"/>
      <c r="O1" s="294"/>
      <c r="P1" s="295"/>
    </row>
    <row r="2" spans="1:16" ht="12" customHeight="1">
      <c r="A2" s="293"/>
      <c r="B2" s="293"/>
      <c r="C2" s="293"/>
      <c r="D2" s="3" t="s">
        <v>709</v>
      </c>
      <c r="E2" s="293"/>
      <c r="F2" s="293"/>
      <c r="G2" s="293"/>
      <c r="H2" s="293"/>
      <c r="I2" s="293"/>
      <c r="J2" s="293"/>
      <c r="K2" s="293"/>
      <c r="L2" s="293"/>
      <c r="M2" s="296" t="s">
        <v>138</v>
      </c>
      <c r="O2" s="296"/>
      <c r="P2" s="295"/>
    </row>
    <row r="3" spans="1:16" ht="12" customHeight="1">
      <c r="A3" s="293"/>
      <c r="B3" s="293"/>
      <c r="C3" s="293"/>
      <c r="D3" s="498">
        <v>43151</v>
      </c>
      <c r="E3" s="293"/>
      <c r="F3" s="293"/>
      <c r="G3" s="293"/>
      <c r="H3" s="293"/>
      <c r="I3" s="293"/>
      <c r="J3" s="293"/>
      <c r="K3" s="293"/>
      <c r="L3" s="293"/>
      <c r="M3" s="296" t="s">
        <v>139</v>
      </c>
      <c r="O3" s="296"/>
      <c r="P3" s="295"/>
    </row>
    <row r="4" spans="1:16" ht="12" customHeight="1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1:16" ht="12" customHeight="1">
      <c r="A5" s="853" t="s">
        <v>140</v>
      </c>
      <c r="B5" s="853"/>
      <c r="C5" s="853"/>
      <c r="D5" s="853"/>
      <c r="E5" s="853"/>
      <c r="F5" s="853"/>
      <c r="G5" s="853"/>
      <c r="H5" s="853"/>
      <c r="I5" s="853"/>
      <c r="J5" s="853"/>
      <c r="K5" s="853"/>
      <c r="L5" s="853"/>
      <c r="M5" s="853"/>
      <c r="N5" s="853"/>
      <c r="O5" s="853"/>
    </row>
    <row r="6" spans="1:16" ht="12" customHeight="1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6" ht="12" customHeight="1">
      <c r="A7" s="854" t="s">
        <v>731</v>
      </c>
      <c r="B7" s="854"/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4"/>
      <c r="N7" s="854"/>
      <c r="O7" s="854"/>
    </row>
    <row r="8" spans="1:16" ht="12" customHeight="1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129" t="s">
        <v>720</v>
      </c>
      <c r="M8" s="297"/>
      <c r="N8" s="297"/>
      <c r="O8" s="297"/>
    </row>
    <row r="9" spans="1:16" ht="12" customHeight="1">
      <c r="A9" s="855" t="s">
        <v>141</v>
      </c>
      <c r="B9" s="856" t="s">
        <v>142</v>
      </c>
      <c r="C9" s="857"/>
      <c r="D9" s="858"/>
      <c r="E9" s="862" t="s">
        <v>143</v>
      </c>
      <c r="F9" s="862"/>
      <c r="G9" s="862"/>
      <c r="H9" s="862"/>
      <c r="I9" s="862"/>
      <c r="J9" s="862"/>
      <c r="K9" s="862"/>
      <c r="L9" s="862"/>
      <c r="M9" s="862"/>
      <c r="N9" s="862"/>
      <c r="O9" s="758" t="s">
        <v>144</v>
      </c>
    </row>
    <row r="10" spans="1:16" ht="64.5" customHeight="1">
      <c r="A10" s="855"/>
      <c r="B10" s="859"/>
      <c r="C10" s="860"/>
      <c r="D10" s="861"/>
      <c r="E10" s="467" t="s">
        <v>145</v>
      </c>
      <c r="F10" s="448" t="s">
        <v>146</v>
      </c>
      <c r="G10" s="428" t="s">
        <v>147</v>
      </c>
      <c r="H10" s="448" t="s">
        <v>148</v>
      </c>
      <c r="I10" s="428" t="s">
        <v>149</v>
      </c>
      <c r="J10" s="428" t="s">
        <v>150</v>
      </c>
      <c r="K10" s="428" t="s">
        <v>151</v>
      </c>
      <c r="L10" s="428" t="s">
        <v>152</v>
      </c>
      <c r="M10" s="448" t="s">
        <v>153</v>
      </c>
      <c r="N10" s="428" t="s">
        <v>154</v>
      </c>
      <c r="O10" s="758"/>
    </row>
    <row r="11" spans="1:16" ht="12" customHeight="1">
      <c r="A11" s="283">
        <v>1</v>
      </c>
      <c r="B11" s="863">
        <v>2</v>
      </c>
      <c r="C11" s="863"/>
      <c r="D11" s="864"/>
      <c r="E11" s="283">
        <v>3</v>
      </c>
      <c r="F11" s="283">
        <v>4</v>
      </c>
      <c r="G11" s="283">
        <v>5</v>
      </c>
      <c r="H11" s="283">
        <v>6</v>
      </c>
      <c r="I11" s="283">
        <v>7</v>
      </c>
      <c r="J11" s="283">
        <v>8</v>
      </c>
      <c r="K11" s="283">
        <v>9</v>
      </c>
      <c r="L11" s="283">
        <v>10</v>
      </c>
      <c r="M11" s="283">
        <v>11</v>
      </c>
      <c r="N11" s="283">
        <v>12</v>
      </c>
      <c r="O11" s="283">
        <v>13</v>
      </c>
    </row>
    <row r="12" spans="1:16" ht="12" customHeight="1">
      <c r="A12" s="298" t="s">
        <v>490</v>
      </c>
      <c r="B12" s="299" t="s">
        <v>663</v>
      </c>
      <c r="C12" s="300"/>
      <c r="D12" s="300"/>
      <c r="E12" s="284"/>
      <c r="F12" s="284"/>
      <c r="G12" s="284"/>
      <c r="H12" s="284"/>
      <c r="I12" s="284"/>
      <c r="J12" s="284"/>
      <c r="K12" s="283">
        <f>SUM(K13+K14+K15+K16+K17+K18+K19+K20+K21+K22+K23+K24+K25+K26)</f>
        <v>-1537562.86</v>
      </c>
      <c r="L12" s="528"/>
      <c r="M12" s="528"/>
      <c r="N12" s="528"/>
      <c r="O12" s="283">
        <f>SUM(O13+O14+O15+O16+O17+O18+O19+O20+O21+O22+O23+O24+O25+O26)</f>
        <v>-1537562.86</v>
      </c>
    </row>
    <row r="13" spans="1:16" ht="12" customHeight="1">
      <c r="A13" s="144" t="s">
        <v>330</v>
      </c>
      <c r="B13" s="232"/>
      <c r="C13" s="301" t="s">
        <v>300</v>
      </c>
      <c r="D13" s="302"/>
      <c r="E13" s="284"/>
      <c r="F13" s="284"/>
      <c r="G13" s="284"/>
      <c r="H13" s="284"/>
      <c r="I13" s="284"/>
      <c r="J13" s="284"/>
      <c r="K13" s="283">
        <v>-860149.32</v>
      </c>
      <c r="L13" s="528"/>
      <c r="M13" s="528"/>
      <c r="N13" s="528"/>
      <c r="O13" s="283">
        <v>-860149.32</v>
      </c>
    </row>
    <row r="14" spans="1:16" ht="12" customHeight="1">
      <c r="A14" s="303" t="s">
        <v>331</v>
      </c>
      <c r="B14" s="304"/>
      <c r="C14" s="305" t="s">
        <v>189</v>
      </c>
      <c r="D14" s="306"/>
      <c r="E14" s="284"/>
      <c r="F14" s="284"/>
      <c r="G14" s="284"/>
      <c r="H14" s="284"/>
      <c r="I14" s="284"/>
      <c r="J14" s="284"/>
      <c r="K14" s="529">
        <v>-17864.3</v>
      </c>
      <c r="L14" s="528"/>
      <c r="M14" s="528"/>
      <c r="N14" s="528"/>
      <c r="O14" s="529">
        <v>-17864.3</v>
      </c>
    </row>
    <row r="15" spans="1:16" ht="12" customHeight="1">
      <c r="A15" s="307" t="s">
        <v>294</v>
      </c>
      <c r="B15" s="308"/>
      <c r="C15" s="309" t="s">
        <v>301</v>
      </c>
      <c r="D15" s="302"/>
      <c r="E15" s="284"/>
      <c r="F15" s="284"/>
      <c r="G15" s="284"/>
      <c r="H15" s="284"/>
      <c r="I15" s="284"/>
      <c r="J15" s="284"/>
      <c r="K15" s="283">
        <v>-26967.55</v>
      </c>
      <c r="L15" s="528"/>
      <c r="M15" s="528"/>
      <c r="N15" s="528"/>
      <c r="O15" s="283">
        <v>-26967.55</v>
      </c>
    </row>
    <row r="16" spans="1:16" ht="12" customHeight="1">
      <c r="A16" s="310" t="s">
        <v>418</v>
      </c>
      <c r="B16" s="308"/>
      <c r="C16" s="309" t="s">
        <v>193</v>
      </c>
      <c r="D16" s="311"/>
      <c r="E16" s="284"/>
      <c r="F16" s="284"/>
      <c r="G16" s="284"/>
      <c r="H16" s="284"/>
      <c r="I16" s="284"/>
      <c r="J16" s="284"/>
      <c r="K16" s="283"/>
      <c r="L16" s="528"/>
      <c r="M16" s="528"/>
      <c r="N16" s="528"/>
      <c r="O16" s="283"/>
    </row>
    <row r="17" spans="1:15" ht="12" customHeight="1">
      <c r="A17" s="310" t="s">
        <v>420</v>
      </c>
      <c r="B17" s="308"/>
      <c r="C17" s="309" t="s">
        <v>195</v>
      </c>
      <c r="D17" s="311"/>
      <c r="E17" s="284"/>
      <c r="F17" s="284"/>
      <c r="G17" s="284"/>
      <c r="H17" s="284"/>
      <c r="I17" s="284"/>
      <c r="J17" s="284"/>
      <c r="K17" s="283">
        <v>-7818.75</v>
      </c>
      <c r="L17" s="528"/>
      <c r="M17" s="528"/>
      <c r="N17" s="528"/>
      <c r="O17" s="283">
        <v>-7818.75</v>
      </c>
    </row>
    <row r="18" spans="1:15" ht="12" customHeight="1">
      <c r="A18" s="310" t="s">
        <v>421</v>
      </c>
      <c r="B18" s="308"/>
      <c r="C18" s="309" t="s">
        <v>198</v>
      </c>
      <c r="D18" s="311"/>
      <c r="E18" s="284"/>
      <c r="F18" s="284"/>
      <c r="G18" s="284"/>
      <c r="H18" s="284"/>
      <c r="I18" s="284"/>
      <c r="J18" s="284"/>
      <c r="K18" s="283">
        <v>-623.32000000000005</v>
      </c>
      <c r="L18" s="528"/>
      <c r="M18" s="528"/>
      <c r="N18" s="528"/>
      <c r="O18" s="283">
        <v>-623.32000000000005</v>
      </c>
    </row>
    <row r="19" spans="1:15" ht="12" customHeight="1">
      <c r="A19" s="310" t="s">
        <v>445</v>
      </c>
      <c r="B19" s="308"/>
      <c r="C19" s="309" t="s">
        <v>155</v>
      </c>
      <c r="D19" s="311"/>
      <c r="E19" s="284"/>
      <c r="F19" s="284"/>
      <c r="G19" s="284"/>
      <c r="H19" s="284"/>
      <c r="I19" s="284"/>
      <c r="J19" s="284"/>
      <c r="K19" s="283">
        <v>-12376.16</v>
      </c>
      <c r="L19" s="528"/>
      <c r="M19" s="528"/>
      <c r="N19" s="528"/>
      <c r="O19" s="283">
        <v>-12376.16</v>
      </c>
    </row>
    <row r="20" spans="1:15" ht="12" customHeight="1">
      <c r="A20" s="310" t="s">
        <v>447</v>
      </c>
      <c r="B20" s="308"/>
      <c r="C20" s="309" t="s">
        <v>156</v>
      </c>
      <c r="D20" s="312"/>
      <c r="E20" s="284"/>
      <c r="F20" s="284"/>
      <c r="G20" s="284"/>
      <c r="H20" s="284"/>
      <c r="I20" s="284"/>
      <c r="J20" s="284"/>
      <c r="K20" s="283"/>
      <c r="L20" s="528"/>
      <c r="M20" s="528"/>
      <c r="N20" s="528"/>
      <c r="O20" s="283"/>
    </row>
    <row r="21" spans="1:15" ht="12" customHeight="1">
      <c r="A21" s="313" t="s">
        <v>157</v>
      </c>
      <c r="B21" s="308"/>
      <c r="C21" s="865" t="s">
        <v>365</v>
      </c>
      <c r="D21" s="866"/>
      <c r="E21" s="284"/>
      <c r="F21" s="284"/>
      <c r="G21" s="284"/>
      <c r="H21" s="284"/>
      <c r="I21" s="284"/>
      <c r="J21" s="284"/>
      <c r="K21" s="283">
        <v>-406923.99</v>
      </c>
      <c r="L21" s="528"/>
      <c r="M21" s="528"/>
      <c r="N21" s="528"/>
      <c r="O21" s="283">
        <v>-406923.99</v>
      </c>
    </row>
    <row r="22" spans="1:15" ht="12" customHeight="1">
      <c r="A22" s="303" t="s">
        <v>158</v>
      </c>
      <c r="B22" s="308"/>
      <c r="C22" s="309" t="s">
        <v>267</v>
      </c>
      <c r="D22" s="314"/>
      <c r="E22" s="284"/>
      <c r="F22" s="284"/>
      <c r="G22" s="284"/>
      <c r="H22" s="284"/>
      <c r="I22" s="284"/>
      <c r="J22" s="284"/>
      <c r="K22" s="283"/>
      <c r="L22" s="528"/>
      <c r="M22" s="528"/>
      <c r="N22" s="528"/>
      <c r="O22" s="283"/>
    </row>
    <row r="23" spans="1:15" ht="12" customHeight="1">
      <c r="A23" s="310" t="s">
        <v>159</v>
      </c>
      <c r="B23" s="308"/>
      <c r="C23" s="309" t="s">
        <v>309</v>
      </c>
      <c r="D23" s="314"/>
      <c r="E23" s="284"/>
      <c r="F23" s="284"/>
      <c r="G23" s="284"/>
      <c r="H23" s="284"/>
      <c r="I23" s="284"/>
      <c r="J23" s="284"/>
      <c r="K23" s="283">
        <v>-458.51</v>
      </c>
      <c r="L23" s="528"/>
      <c r="M23" s="528"/>
      <c r="N23" s="528"/>
      <c r="O23" s="283">
        <v>-458.51</v>
      </c>
    </row>
    <row r="24" spans="1:15" ht="12" customHeight="1">
      <c r="A24" s="310" t="s">
        <v>160</v>
      </c>
      <c r="B24" s="308"/>
      <c r="C24" s="309" t="s">
        <v>161</v>
      </c>
      <c r="D24" s="314"/>
      <c r="E24" s="284"/>
      <c r="F24" s="284"/>
      <c r="G24" s="284"/>
      <c r="H24" s="284"/>
      <c r="I24" s="284"/>
      <c r="J24" s="284"/>
      <c r="K24" s="283">
        <v>-28122.15</v>
      </c>
      <c r="L24" s="528"/>
      <c r="M24" s="528"/>
      <c r="N24" s="528"/>
      <c r="O24" s="283">
        <v>-28122.15</v>
      </c>
    </row>
    <row r="25" spans="1:15" ht="12" customHeight="1">
      <c r="A25" s="310" t="s">
        <v>162</v>
      </c>
      <c r="B25" s="308"/>
      <c r="C25" s="309" t="s">
        <v>163</v>
      </c>
      <c r="D25" s="314"/>
      <c r="E25" s="284"/>
      <c r="F25" s="284"/>
      <c r="G25" s="284"/>
      <c r="H25" s="284"/>
      <c r="I25" s="284"/>
      <c r="J25" s="284"/>
      <c r="K25" s="283">
        <v>-157672.57</v>
      </c>
      <c r="L25" s="528"/>
      <c r="M25" s="528"/>
      <c r="N25" s="528"/>
      <c r="O25" s="283">
        <v>-157672.57</v>
      </c>
    </row>
    <row r="26" spans="1:15" ht="12" customHeight="1">
      <c r="A26" s="310" t="s">
        <v>164</v>
      </c>
      <c r="B26" s="308"/>
      <c r="C26" s="309" t="s">
        <v>217</v>
      </c>
      <c r="D26" s="314"/>
      <c r="E26" s="284"/>
      <c r="F26" s="284"/>
      <c r="G26" s="284"/>
      <c r="H26" s="284"/>
      <c r="I26" s="284"/>
      <c r="J26" s="284"/>
      <c r="K26" s="283">
        <v>-18586.240000000002</v>
      </c>
      <c r="L26" s="528"/>
      <c r="M26" s="528"/>
      <c r="N26" s="528"/>
      <c r="O26" s="283">
        <v>-18586.240000000002</v>
      </c>
    </row>
    <row r="27" spans="1:15" ht="12" customHeight="1">
      <c r="A27" s="315" t="s">
        <v>492</v>
      </c>
      <c r="B27" s="867" t="s">
        <v>674</v>
      </c>
      <c r="C27" s="868"/>
      <c r="D27" s="869"/>
      <c r="E27" s="284"/>
      <c r="F27" s="284"/>
      <c r="G27" s="284"/>
      <c r="H27" s="284"/>
      <c r="I27" s="284"/>
      <c r="J27" s="284"/>
      <c r="K27" s="528"/>
      <c r="L27" s="528"/>
      <c r="M27" s="528"/>
      <c r="N27" s="528"/>
      <c r="O27" s="528"/>
    </row>
    <row r="28" spans="1:15" ht="12" customHeight="1">
      <c r="A28" s="298" t="s">
        <v>494</v>
      </c>
      <c r="B28" s="870" t="s">
        <v>251</v>
      </c>
      <c r="C28" s="871"/>
      <c r="D28" s="872"/>
      <c r="E28" s="284"/>
      <c r="F28" s="284"/>
      <c r="G28" s="284"/>
      <c r="H28" s="284"/>
      <c r="I28" s="284"/>
      <c r="J28" s="284"/>
      <c r="K28" s="283">
        <v>15687.96</v>
      </c>
      <c r="L28" s="528"/>
      <c r="M28" s="528"/>
      <c r="N28" s="528"/>
      <c r="O28" s="283">
        <v>15687.96</v>
      </c>
    </row>
    <row r="29" spans="1:15" ht="12" customHeight="1">
      <c r="A29" s="316" t="s">
        <v>334</v>
      </c>
      <c r="B29" s="317"/>
      <c r="C29" s="318" t="s">
        <v>165</v>
      </c>
      <c r="D29" s="255"/>
      <c r="E29" s="284"/>
      <c r="F29" s="284"/>
      <c r="G29" s="284"/>
      <c r="H29" s="284"/>
      <c r="I29" s="284"/>
      <c r="J29" s="284"/>
      <c r="K29" s="529">
        <v>-871207.45</v>
      </c>
      <c r="L29" s="528"/>
      <c r="M29" s="528"/>
      <c r="N29" s="528"/>
      <c r="O29" s="529">
        <v>-871207.45</v>
      </c>
    </row>
    <row r="30" spans="1:15" ht="12" customHeight="1">
      <c r="A30" s="319" t="s">
        <v>166</v>
      </c>
      <c r="B30" s="232"/>
      <c r="C30" s="233"/>
      <c r="D30" s="320" t="s">
        <v>300</v>
      </c>
      <c r="E30" s="284"/>
      <c r="F30" s="284"/>
      <c r="G30" s="284"/>
      <c r="H30" s="284"/>
      <c r="I30" s="284"/>
      <c r="J30" s="284"/>
      <c r="K30" s="529">
        <v>-593083.48</v>
      </c>
      <c r="L30" s="528"/>
      <c r="M30" s="528"/>
      <c r="N30" s="528"/>
      <c r="O30" s="529">
        <v>-593083.48</v>
      </c>
    </row>
    <row r="31" spans="1:15" ht="12" customHeight="1">
      <c r="A31" s="321" t="s">
        <v>167</v>
      </c>
      <c r="B31" s="308"/>
      <c r="C31" s="322"/>
      <c r="D31" s="320" t="s">
        <v>301</v>
      </c>
      <c r="E31" s="284"/>
      <c r="F31" s="284"/>
      <c r="G31" s="284"/>
      <c r="H31" s="284"/>
      <c r="I31" s="284"/>
      <c r="J31" s="284"/>
      <c r="K31" s="529">
        <v>-29297.25</v>
      </c>
      <c r="L31" s="528"/>
      <c r="M31" s="528"/>
      <c r="N31" s="528"/>
      <c r="O31" s="529">
        <v>-29297.25</v>
      </c>
    </row>
    <row r="32" spans="1:15" ht="12" customHeight="1">
      <c r="A32" s="321" t="s">
        <v>168</v>
      </c>
      <c r="B32" s="308"/>
      <c r="C32" s="322"/>
      <c r="D32" s="320" t="s">
        <v>302</v>
      </c>
      <c r="E32" s="284"/>
      <c r="F32" s="284"/>
      <c r="G32" s="284"/>
      <c r="H32" s="284"/>
      <c r="I32" s="284"/>
      <c r="J32" s="284"/>
      <c r="K32" s="529"/>
      <c r="L32" s="528"/>
      <c r="M32" s="528"/>
      <c r="N32" s="528"/>
      <c r="O32" s="529"/>
    </row>
    <row r="33" spans="1:15" ht="12" customHeight="1">
      <c r="A33" s="321" t="s">
        <v>169</v>
      </c>
      <c r="B33" s="308"/>
      <c r="C33" s="322"/>
      <c r="D33" s="320" t="s">
        <v>303</v>
      </c>
      <c r="E33" s="284"/>
      <c r="F33" s="284"/>
      <c r="G33" s="284"/>
      <c r="H33" s="284"/>
      <c r="I33" s="284"/>
      <c r="J33" s="284"/>
      <c r="K33" s="529">
        <v>-8227.4699999999993</v>
      </c>
      <c r="L33" s="528"/>
      <c r="M33" s="528"/>
      <c r="N33" s="528"/>
      <c r="O33" s="529">
        <v>-8227.4699999999993</v>
      </c>
    </row>
    <row r="34" spans="1:15" ht="12" customHeight="1">
      <c r="A34" s="321" t="s">
        <v>170</v>
      </c>
      <c r="B34" s="308"/>
      <c r="C34" s="322"/>
      <c r="D34" s="320" t="s">
        <v>304</v>
      </c>
      <c r="E34" s="284"/>
      <c r="F34" s="284"/>
      <c r="G34" s="284"/>
      <c r="H34" s="284"/>
      <c r="I34" s="284"/>
      <c r="J34" s="284"/>
      <c r="K34" s="529">
        <v>-623.32000000000005</v>
      </c>
      <c r="L34" s="528"/>
      <c r="M34" s="528"/>
      <c r="N34" s="528"/>
      <c r="O34" s="529">
        <v>-623.32000000000005</v>
      </c>
    </row>
    <row r="35" spans="1:15" ht="12" customHeight="1">
      <c r="A35" s="321" t="s">
        <v>171</v>
      </c>
      <c r="B35" s="308"/>
      <c r="C35" s="322"/>
      <c r="D35" s="320" t="s">
        <v>155</v>
      </c>
      <c r="E35" s="284"/>
      <c r="F35" s="284"/>
      <c r="G35" s="284"/>
      <c r="H35" s="284"/>
      <c r="I35" s="284"/>
      <c r="J35" s="284"/>
      <c r="K35" s="529">
        <v>-12849.03</v>
      </c>
      <c r="L35" s="528"/>
      <c r="M35" s="528"/>
      <c r="N35" s="528"/>
      <c r="O35" s="529">
        <v>-12849.03</v>
      </c>
    </row>
    <row r="36" spans="1:15" ht="12" customHeight="1">
      <c r="A36" s="321" t="s">
        <v>172</v>
      </c>
      <c r="B36" s="308"/>
      <c r="C36" s="322"/>
      <c r="D36" s="320" t="s">
        <v>306</v>
      </c>
      <c r="E36" s="284"/>
      <c r="F36" s="284"/>
      <c r="G36" s="284"/>
      <c r="H36" s="284"/>
      <c r="I36" s="284"/>
      <c r="J36" s="284"/>
      <c r="K36" s="529">
        <v>-52650.07</v>
      </c>
      <c r="L36" s="528"/>
      <c r="M36" s="528"/>
      <c r="N36" s="528"/>
      <c r="O36" s="529">
        <v>-52650.07</v>
      </c>
    </row>
    <row r="37" spans="1:15" ht="12" customHeight="1">
      <c r="A37" s="321" t="s">
        <v>173</v>
      </c>
      <c r="B37" s="308"/>
      <c r="C37" s="322"/>
      <c r="D37" s="320" t="s">
        <v>267</v>
      </c>
      <c r="E37" s="284"/>
      <c r="F37" s="284"/>
      <c r="G37" s="284"/>
      <c r="H37" s="284"/>
      <c r="I37" s="284"/>
      <c r="J37" s="284"/>
      <c r="K37" s="529"/>
      <c r="L37" s="528"/>
      <c r="M37" s="528"/>
      <c r="N37" s="528"/>
      <c r="O37" s="529"/>
    </row>
    <row r="38" spans="1:15" ht="12" customHeight="1">
      <c r="A38" s="321" t="s">
        <v>174</v>
      </c>
      <c r="B38" s="308"/>
      <c r="C38" s="322"/>
      <c r="D38" s="320" t="s">
        <v>309</v>
      </c>
      <c r="E38" s="284"/>
      <c r="F38" s="284"/>
      <c r="G38" s="284"/>
      <c r="H38" s="284"/>
      <c r="I38" s="284"/>
      <c r="J38" s="284"/>
      <c r="K38" s="529">
        <v>-462.57</v>
      </c>
      <c r="L38" s="528"/>
      <c r="M38" s="528"/>
      <c r="N38" s="528"/>
      <c r="O38" s="529">
        <v>-462.57</v>
      </c>
    </row>
    <row r="39" spans="1:15" ht="12" customHeight="1">
      <c r="A39" s="323" t="s">
        <v>175</v>
      </c>
      <c r="B39" s="308"/>
      <c r="C39" s="322"/>
      <c r="D39" s="320" t="s">
        <v>268</v>
      </c>
      <c r="E39" s="284"/>
      <c r="F39" s="284"/>
      <c r="G39" s="284"/>
      <c r="H39" s="284"/>
      <c r="I39" s="284"/>
      <c r="J39" s="284"/>
      <c r="K39" s="529">
        <v>-157655.23000000001</v>
      </c>
      <c r="L39" s="528"/>
      <c r="M39" s="528"/>
      <c r="N39" s="528"/>
      <c r="O39" s="529">
        <v>-157655.23000000001</v>
      </c>
    </row>
    <row r="40" spans="1:15" ht="12" customHeight="1">
      <c r="A40" s="303" t="s">
        <v>176</v>
      </c>
      <c r="B40" s="308"/>
      <c r="C40" s="322"/>
      <c r="D40" s="320" t="s">
        <v>269</v>
      </c>
      <c r="E40" s="284"/>
      <c r="F40" s="284"/>
      <c r="G40" s="284"/>
      <c r="H40" s="284"/>
      <c r="I40" s="284"/>
      <c r="J40" s="284"/>
      <c r="K40" s="529"/>
      <c r="L40" s="528"/>
      <c r="M40" s="528"/>
      <c r="N40" s="528"/>
      <c r="O40" s="529"/>
    </row>
    <row r="41" spans="1:15" ht="12" customHeight="1">
      <c r="A41" s="303" t="s">
        <v>177</v>
      </c>
      <c r="B41" s="308"/>
      <c r="C41" s="322"/>
      <c r="D41" s="320" t="s">
        <v>270</v>
      </c>
      <c r="E41" s="284"/>
      <c r="F41" s="284"/>
      <c r="G41" s="284"/>
      <c r="H41" s="284"/>
      <c r="I41" s="284"/>
      <c r="J41" s="284"/>
      <c r="K41" s="529">
        <v>-16359.03</v>
      </c>
      <c r="L41" s="528"/>
      <c r="M41" s="528"/>
      <c r="N41" s="528"/>
      <c r="O41" s="529">
        <v>-16359.03</v>
      </c>
    </row>
    <row r="42" spans="1:15" ht="12" customHeight="1">
      <c r="A42" s="873" t="s">
        <v>340</v>
      </c>
      <c r="B42" s="873"/>
      <c r="C42" s="873"/>
      <c r="D42" s="873"/>
      <c r="E42" s="873"/>
      <c r="F42" s="873"/>
      <c r="G42" s="873"/>
      <c r="H42" s="873"/>
      <c r="I42" s="873"/>
      <c r="J42" s="873"/>
      <c r="K42" s="873"/>
      <c r="L42" s="873"/>
      <c r="M42" s="873"/>
      <c r="N42" s="873"/>
      <c r="O42" s="873"/>
    </row>
    <row r="44" spans="1:15" ht="12" customHeight="1">
      <c r="D44" s="3" t="s">
        <v>713</v>
      </c>
      <c r="E44" s="3" t="s">
        <v>714</v>
      </c>
      <c r="F44" s="499"/>
      <c r="G44" s="503"/>
    </row>
    <row r="45" spans="1:15" ht="12" customHeight="1">
      <c r="D45" s="3"/>
      <c r="E45" s="3"/>
      <c r="F45" s="499"/>
      <c r="G45" s="503"/>
    </row>
    <row r="46" spans="1:15" ht="12" customHeight="1">
      <c r="D46" s="3" t="s">
        <v>715</v>
      </c>
      <c r="E46" s="3" t="s">
        <v>716</v>
      </c>
      <c r="F46" s="499"/>
      <c r="G46" s="503"/>
    </row>
  </sheetData>
  <mergeCells count="11">
    <mergeCell ref="B11:D11"/>
    <mergeCell ref="C21:D21"/>
    <mergeCell ref="B27:D27"/>
    <mergeCell ref="B28:D28"/>
    <mergeCell ref="A42:O42"/>
    <mergeCell ref="A5:O5"/>
    <mergeCell ref="A7:O7"/>
    <mergeCell ref="A9:A10"/>
    <mergeCell ref="B9:D10"/>
    <mergeCell ref="E9:N9"/>
    <mergeCell ref="O9:O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zoomScaleNormal="100" workbookViewId="0">
      <selection activeCell="I21" sqref="I21:I58"/>
    </sheetView>
  </sheetViews>
  <sheetFormatPr defaultRowHeight="12.75"/>
  <cols>
    <col min="1" max="1" width="8" style="148" customWidth="1"/>
    <col min="2" max="2" width="1.5703125" style="148" hidden="1" customWidth="1"/>
    <col min="3" max="3" width="30.140625" style="148" customWidth="1"/>
    <col min="4" max="4" width="18.28515625" style="148" customWidth="1"/>
    <col min="5" max="5" width="0" style="148" hidden="1" customWidth="1"/>
    <col min="6" max="6" width="11.7109375" style="148" customWidth="1"/>
    <col min="7" max="7" width="13.85546875" style="148" customWidth="1"/>
    <col min="8" max="9" width="13.140625" style="148" customWidth="1"/>
    <col min="10" max="16384" width="9.140625" style="148"/>
  </cols>
  <sheetData>
    <row r="1" spans="1:9">
      <c r="G1" s="149"/>
      <c r="H1" s="149"/>
    </row>
    <row r="2" spans="1:9" ht="15.75">
      <c r="D2" s="166"/>
      <c r="G2" s="150" t="s">
        <v>649</v>
      </c>
      <c r="H2" s="151"/>
      <c r="I2" s="151"/>
    </row>
    <row r="3" spans="1:9" ht="15.75">
      <c r="G3" s="150" t="s">
        <v>493</v>
      </c>
      <c r="H3" s="151"/>
      <c r="I3" s="151"/>
    </row>
    <row r="5" spans="1:9" ht="15.75">
      <c r="A5" s="625" t="s">
        <v>346</v>
      </c>
      <c r="B5" s="626"/>
      <c r="C5" s="626"/>
      <c r="D5" s="626"/>
      <c r="E5" s="626"/>
      <c r="F5" s="626"/>
      <c r="G5" s="626"/>
      <c r="H5" s="626"/>
      <c r="I5" s="626"/>
    </row>
    <row r="6" spans="1:9" ht="15.75">
      <c r="A6" s="627" t="s">
        <v>650</v>
      </c>
      <c r="B6" s="626"/>
      <c r="C6" s="626"/>
      <c r="D6" s="626"/>
      <c r="E6" s="626"/>
      <c r="F6" s="626"/>
      <c r="G6" s="626"/>
      <c r="H6" s="626"/>
      <c r="I6" s="626"/>
    </row>
    <row r="7" spans="1:9" ht="15">
      <c r="A7" s="628" t="s">
        <v>708</v>
      </c>
      <c r="B7" s="629"/>
      <c r="C7" s="629"/>
      <c r="D7" s="629"/>
      <c r="E7" s="629"/>
      <c r="F7" s="629"/>
      <c r="G7" s="629"/>
      <c r="H7" s="629"/>
      <c r="I7" s="629"/>
    </row>
    <row r="8" spans="1:9" ht="15">
      <c r="A8" s="620" t="s">
        <v>521</v>
      </c>
      <c r="B8" s="621"/>
      <c r="C8" s="621"/>
      <c r="D8" s="621"/>
      <c r="E8" s="621"/>
      <c r="F8" s="621"/>
      <c r="G8" s="621"/>
      <c r="H8" s="621"/>
      <c r="I8" s="621"/>
    </row>
    <row r="9" spans="1:9" ht="15">
      <c r="A9" s="630" t="s">
        <v>711</v>
      </c>
      <c r="B9" s="631"/>
      <c r="C9" s="631"/>
      <c r="D9" s="631"/>
      <c r="E9" s="631"/>
      <c r="F9" s="631"/>
      <c r="G9" s="631"/>
      <c r="H9" s="631"/>
      <c r="I9" s="631"/>
    </row>
    <row r="10" spans="1:9" ht="15">
      <c r="A10" s="620" t="s">
        <v>178</v>
      </c>
      <c r="B10" s="621"/>
      <c r="C10" s="621"/>
      <c r="D10" s="621"/>
      <c r="E10" s="621"/>
      <c r="F10" s="621"/>
      <c r="G10" s="621"/>
      <c r="H10" s="621"/>
      <c r="I10" s="621"/>
    </row>
    <row r="11" spans="1:9" ht="15">
      <c r="A11" s="620" t="s">
        <v>179</v>
      </c>
      <c r="B11" s="626"/>
      <c r="C11" s="626"/>
      <c r="D11" s="626"/>
      <c r="E11" s="626"/>
      <c r="F11" s="626"/>
      <c r="G11" s="626"/>
      <c r="H11" s="626"/>
      <c r="I11" s="626"/>
    </row>
    <row r="12" spans="1:9" ht="15">
      <c r="A12" s="622"/>
      <c r="B12" s="621"/>
      <c r="C12" s="621"/>
      <c r="D12" s="621"/>
      <c r="E12" s="621"/>
      <c r="F12" s="621"/>
      <c r="G12" s="621"/>
      <c r="H12" s="621"/>
      <c r="I12" s="621"/>
    </row>
    <row r="13" spans="1:9" ht="15">
      <c r="A13" s="623" t="s">
        <v>651</v>
      </c>
      <c r="B13" s="624"/>
      <c r="C13" s="624"/>
      <c r="D13" s="624"/>
      <c r="E13" s="624"/>
      <c r="F13" s="624"/>
      <c r="G13" s="624"/>
      <c r="H13" s="624"/>
      <c r="I13" s="624"/>
    </row>
    <row r="14" spans="1:9" ht="15">
      <c r="A14" s="620"/>
      <c r="B14" s="621"/>
      <c r="C14" s="621"/>
      <c r="D14" s="621"/>
      <c r="E14" s="621"/>
      <c r="F14" s="621"/>
      <c r="G14" s="621"/>
      <c r="H14" s="621"/>
      <c r="I14" s="621"/>
    </row>
    <row r="15" spans="1:9" ht="15">
      <c r="A15" s="623" t="s">
        <v>710</v>
      </c>
      <c r="B15" s="624"/>
      <c r="C15" s="624"/>
      <c r="D15" s="624"/>
      <c r="E15" s="624"/>
      <c r="F15" s="624"/>
      <c r="G15" s="624"/>
      <c r="H15" s="624"/>
      <c r="I15" s="624"/>
    </row>
    <row r="16" spans="1:9" ht="9.75" customHeight="1">
      <c r="A16" s="152"/>
      <c r="B16" s="153"/>
      <c r="C16" s="153"/>
      <c r="D16" s="153"/>
      <c r="E16" s="153"/>
      <c r="F16" s="153"/>
      <c r="G16" s="153"/>
      <c r="H16" s="153"/>
      <c r="I16" s="153"/>
    </row>
    <row r="17" spans="1:9" ht="15">
      <c r="A17" s="620" t="s">
        <v>760</v>
      </c>
      <c r="B17" s="621"/>
      <c r="C17" s="621"/>
      <c r="D17" s="621"/>
      <c r="E17" s="621"/>
      <c r="F17" s="621"/>
      <c r="G17" s="621"/>
      <c r="H17" s="621"/>
      <c r="I17" s="621"/>
    </row>
    <row r="18" spans="1:9" ht="15">
      <c r="A18" s="620" t="s">
        <v>523</v>
      </c>
      <c r="B18" s="621"/>
      <c r="C18" s="621"/>
      <c r="D18" s="621"/>
      <c r="E18" s="621"/>
      <c r="F18" s="621"/>
      <c r="G18" s="621"/>
      <c r="H18" s="621"/>
      <c r="I18" s="621"/>
    </row>
    <row r="19" spans="1:9" s="153" customFormat="1" ht="15">
      <c r="A19" s="634" t="s">
        <v>712</v>
      </c>
      <c r="B19" s="621"/>
      <c r="C19" s="621"/>
      <c r="D19" s="621"/>
      <c r="E19" s="621"/>
      <c r="F19" s="621"/>
      <c r="G19" s="621"/>
      <c r="H19" s="621"/>
      <c r="I19" s="621"/>
    </row>
    <row r="20" spans="1:9" s="167" customFormat="1" ht="50.1" customHeight="1">
      <c r="A20" s="635" t="s">
        <v>489</v>
      </c>
      <c r="B20" s="635"/>
      <c r="C20" s="635" t="s">
        <v>524</v>
      </c>
      <c r="D20" s="609"/>
      <c r="E20" s="609"/>
      <c r="F20" s="609"/>
      <c r="G20" s="154" t="s">
        <v>652</v>
      </c>
      <c r="H20" s="154" t="s">
        <v>653</v>
      </c>
      <c r="I20" s="154" t="s">
        <v>654</v>
      </c>
    </row>
    <row r="21" spans="1:9" ht="15.75">
      <c r="A21" s="155" t="s">
        <v>528</v>
      </c>
      <c r="B21" s="158" t="s">
        <v>655</v>
      </c>
      <c r="C21" s="619" t="s">
        <v>655</v>
      </c>
      <c r="D21" s="636"/>
      <c r="E21" s="636"/>
      <c r="F21" s="636"/>
      <c r="G21" s="158"/>
      <c r="H21" s="539">
        <v>1538576.64</v>
      </c>
      <c r="I21" s="540">
        <v>1407843.11</v>
      </c>
    </row>
    <row r="22" spans="1:9" ht="15.75">
      <c r="A22" s="157" t="s">
        <v>530</v>
      </c>
      <c r="B22" s="168" t="s">
        <v>656</v>
      </c>
      <c r="C22" s="606" t="s">
        <v>656</v>
      </c>
      <c r="D22" s="606"/>
      <c r="E22" s="606"/>
      <c r="F22" s="606"/>
      <c r="G22" s="541" t="s">
        <v>773</v>
      </c>
      <c r="H22" s="539">
        <v>373199.75</v>
      </c>
      <c r="I22" s="540">
        <v>253370.48</v>
      </c>
    </row>
    <row r="23" spans="1:9" ht="15.75">
      <c r="A23" s="157" t="s">
        <v>180</v>
      </c>
      <c r="B23" s="168" t="s">
        <v>564</v>
      </c>
      <c r="C23" s="606" t="s">
        <v>564</v>
      </c>
      <c r="D23" s="606"/>
      <c r="E23" s="606"/>
      <c r="F23" s="606"/>
      <c r="G23" s="541"/>
      <c r="H23" s="541">
        <v>1868.48</v>
      </c>
      <c r="I23" s="540"/>
    </row>
    <row r="24" spans="1:9" ht="15.75">
      <c r="A24" s="157" t="s">
        <v>181</v>
      </c>
      <c r="B24" s="156" t="s">
        <v>182</v>
      </c>
      <c r="C24" s="608" t="s">
        <v>182</v>
      </c>
      <c r="D24" s="608"/>
      <c r="E24" s="608"/>
      <c r="F24" s="608"/>
      <c r="G24" s="541"/>
      <c r="H24" s="541"/>
      <c r="I24" s="540"/>
    </row>
    <row r="25" spans="1:9" ht="15.75">
      <c r="A25" s="157" t="s">
        <v>183</v>
      </c>
      <c r="B25" s="168" t="s">
        <v>184</v>
      </c>
      <c r="C25" s="608" t="s">
        <v>184</v>
      </c>
      <c r="D25" s="608"/>
      <c r="E25" s="608"/>
      <c r="F25" s="608"/>
      <c r="G25" s="541"/>
      <c r="H25" s="541">
        <v>7384.42</v>
      </c>
      <c r="I25" s="540"/>
    </row>
    <row r="26" spans="1:9" ht="15.75">
      <c r="A26" s="157" t="s">
        <v>185</v>
      </c>
      <c r="B26" s="156" t="s">
        <v>186</v>
      </c>
      <c r="C26" s="608" t="s">
        <v>186</v>
      </c>
      <c r="D26" s="608"/>
      <c r="E26" s="608"/>
      <c r="F26" s="608"/>
      <c r="G26" s="541"/>
      <c r="H26" s="541">
        <v>363946.85</v>
      </c>
      <c r="I26" s="542">
        <v>253370.48</v>
      </c>
    </row>
    <row r="27" spans="1:9" ht="15.75">
      <c r="A27" s="157" t="s">
        <v>532</v>
      </c>
      <c r="B27" s="168" t="s">
        <v>657</v>
      </c>
      <c r="C27" s="608" t="s">
        <v>657</v>
      </c>
      <c r="D27" s="608"/>
      <c r="E27" s="608"/>
      <c r="F27" s="608"/>
      <c r="G27" s="541"/>
      <c r="H27" s="541"/>
      <c r="I27" s="540"/>
    </row>
    <row r="28" spans="1:9" ht="15.75">
      <c r="A28" s="157" t="s">
        <v>534</v>
      </c>
      <c r="B28" s="168" t="s">
        <v>658</v>
      </c>
      <c r="C28" s="608" t="s">
        <v>658</v>
      </c>
      <c r="D28" s="608"/>
      <c r="E28" s="608"/>
      <c r="F28" s="608"/>
      <c r="G28" s="541" t="s">
        <v>772</v>
      </c>
      <c r="H28" s="539">
        <v>1165376.8899999999</v>
      </c>
      <c r="I28" s="540">
        <v>1154472.6299999999</v>
      </c>
    </row>
    <row r="29" spans="1:9" ht="15.75">
      <c r="A29" s="157" t="s">
        <v>659</v>
      </c>
      <c r="B29" s="156" t="s">
        <v>660</v>
      </c>
      <c r="C29" s="608" t="s">
        <v>660</v>
      </c>
      <c r="D29" s="608"/>
      <c r="E29" s="608"/>
      <c r="F29" s="608"/>
      <c r="G29" s="541"/>
      <c r="H29" s="541">
        <v>1165376.8899999999</v>
      </c>
      <c r="I29" s="542">
        <v>1154472.6299999999</v>
      </c>
    </row>
    <row r="30" spans="1:9" ht="15.75">
      <c r="A30" s="157" t="s">
        <v>661</v>
      </c>
      <c r="B30" s="156" t="s">
        <v>662</v>
      </c>
      <c r="C30" s="608" t="s">
        <v>662</v>
      </c>
      <c r="D30" s="608"/>
      <c r="E30" s="608"/>
      <c r="F30" s="608"/>
      <c r="G30" s="541"/>
      <c r="H30" s="543"/>
      <c r="I30" s="540"/>
    </row>
    <row r="31" spans="1:9" ht="15.75">
      <c r="A31" s="155" t="s">
        <v>537</v>
      </c>
      <c r="B31" s="158" t="s">
        <v>663</v>
      </c>
      <c r="C31" s="619" t="s">
        <v>663</v>
      </c>
      <c r="D31" s="619"/>
      <c r="E31" s="619"/>
      <c r="F31" s="619"/>
      <c r="G31" s="541" t="s">
        <v>771</v>
      </c>
      <c r="H31" s="544">
        <v>-1537562.86</v>
      </c>
      <c r="I31" s="540">
        <v>-1395275.55</v>
      </c>
    </row>
    <row r="32" spans="1:9" ht="15.75">
      <c r="A32" s="157" t="s">
        <v>530</v>
      </c>
      <c r="B32" s="168" t="s">
        <v>187</v>
      </c>
      <c r="C32" s="608" t="s">
        <v>188</v>
      </c>
      <c r="D32" s="607"/>
      <c r="E32" s="607"/>
      <c r="F32" s="607"/>
      <c r="G32" s="541"/>
      <c r="H32" s="541">
        <v>-860149.32</v>
      </c>
      <c r="I32" s="542">
        <v>-849510.64</v>
      </c>
    </row>
    <row r="33" spans="1:9" ht="15.75">
      <c r="A33" s="157" t="s">
        <v>532</v>
      </c>
      <c r="B33" s="168" t="s">
        <v>189</v>
      </c>
      <c r="C33" s="608" t="s">
        <v>190</v>
      </c>
      <c r="D33" s="607"/>
      <c r="E33" s="607"/>
      <c r="F33" s="607"/>
      <c r="G33" s="541"/>
      <c r="H33" s="545">
        <v>-17864.3</v>
      </c>
      <c r="I33" s="542">
        <v>-12736.53</v>
      </c>
    </row>
    <row r="34" spans="1:9" ht="15.75">
      <c r="A34" s="157" t="s">
        <v>534</v>
      </c>
      <c r="B34" s="168" t="s">
        <v>191</v>
      </c>
      <c r="C34" s="608" t="s">
        <v>192</v>
      </c>
      <c r="D34" s="607"/>
      <c r="E34" s="607"/>
      <c r="F34" s="607"/>
      <c r="G34" s="541"/>
      <c r="H34" s="541">
        <v>-26967.55</v>
      </c>
      <c r="I34" s="542">
        <v>-29998.69</v>
      </c>
    </row>
    <row r="35" spans="1:9" ht="15.75">
      <c r="A35" s="157" t="s">
        <v>536</v>
      </c>
      <c r="B35" s="168" t="s">
        <v>193</v>
      </c>
      <c r="C35" s="606" t="s">
        <v>194</v>
      </c>
      <c r="D35" s="607"/>
      <c r="E35" s="607"/>
      <c r="F35" s="607"/>
      <c r="G35" s="541"/>
      <c r="H35" s="541"/>
      <c r="I35" s="542"/>
    </row>
    <row r="36" spans="1:9" ht="15.75">
      <c r="A36" s="157" t="s">
        <v>559</v>
      </c>
      <c r="B36" s="168" t="s">
        <v>195</v>
      </c>
      <c r="C36" s="606" t="s">
        <v>196</v>
      </c>
      <c r="D36" s="607"/>
      <c r="E36" s="607"/>
      <c r="F36" s="607"/>
      <c r="G36" s="541"/>
      <c r="H36" s="541">
        <v>-7818.75</v>
      </c>
      <c r="I36" s="542">
        <v>-6861.72</v>
      </c>
    </row>
    <row r="37" spans="1:9" ht="15.75">
      <c r="A37" s="157" t="s">
        <v>197</v>
      </c>
      <c r="B37" s="168" t="s">
        <v>198</v>
      </c>
      <c r="C37" s="606" t="s">
        <v>199</v>
      </c>
      <c r="D37" s="607"/>
      <c r="E37" s="607"/>
      <c r="F37" s="607"/>
      <c r="G37" s="541"/>
      <c r="H37" s="541">
        <v>-623.32000000000005</v>
      </c>
      <c r="I37" s="542">
        <v>-1273.17</v>
      </c>
    </row>
    <row r="38" spans="1:9" ht="15.75">
      <c r="A38" s="157" t="s">
        <v>200</v>
      </c>
      <c r="B38" s="168" t="s">
        <v>201</v>
      </c>
      <c r="C38" s="606" t="s">
        <v>202</v>
      </c>
      <c r="D38" s="607"/>
      <c r="E38" s="607"/>
      <c r="F38" s="607"/>
      <c r="G38" s="541"/>
      <c r="H38" s="541">
        <v>-12376.16</v>
      </c>
      <c r="I38" s="541">
        <v>-15551.64</v>
      </c>
    </row>
    <row r="39" spans="1:9" ht="15.75">
      <c r="A39" s="157" t="s">
        <v>203</v>
      </c>
      <c r="B39" s="168" t="s">
        <v>664</v>
      </c>
      <c r="C39" s="608" t="s">
        <v>664</v>
      </c>
      <c r="D39" s="607"/>
      <c r="E39" s="607"/>
      <c r="F39" s="607"/>
      <c r="G39" s="541"/>
      <c r="H39" s="541"/>
      <c r="I39" s="541"/>
    </row>
    <row r="40" spans="1:9" ht="15.75">
      <c r="A40" s="157" t="s">
        <v>204</v>
      </c>
      <c r="B40" s="168" t="s">
        <v>205</v>
      </c>
      <c r="C40" s="606" t="s">
        <v>205</v>
      </c>
      <c r="D40" s="607"/>
      <c r="E40" s="607"/>
      <c r="F40" s="607"/>
      <c r="G40" s="541"/>
      <c r="H40" s="541">
        <v>-406923.99</v>
      </c>
      <c r="I40" s="541">
        <v>-305767.11</v>
      </c>
    </row>
    <row r="41" spans="1:9" ht="15.75" customHeight="1">
      <c r="A41" s="157" t="s">
        <v>206</v>
      </c>
      <c r="B41" s="168" t="s">
        <v>207</v>
      </c>
      <c r="C41" s="608" t="s">
        <v>665</v>
      </c>
      <c r="D41" s="609"/>
      <c r="E41" s="609"/>
      <c r="F41" s="609"/>
      <c r="G41" s="541"/>
      <c r="H41" s="541"/>
      <c r="I41" s="541"/>
    </row>
    <row r="42" spans="1:9" ht="15.75" customHeight="1">
      <c r="A42" s="157" t="s">
        <v>208</v>
      </c>
      <c r="B42" s="168" t="s">
        <v>209</v>
      </c>
      <c r="C42" s="608" t="s">
        <v>210</v>
      </c>
      <c r="D42" s="607"/>
      <c r="E42" s="607"/>
      <c r="F42" s="607"/>
      <c r="G42" s="541"/>
      <c r="H42" s="541">
        <v>-458.51</v>
      </c>
      <c r="I42" s="545">
        <v>-339</v>
      </c>
    </row>
    <row r="43" spans="1:9" ht="15.75">
      <c r="A43" s="157" t="s">
        <v>211</v>
      </c>
      <c r="B43" s="168" t="s">
        <v>212</v>
      </c>
      <c r="C43" s="608" t="s">
        <v>666</v>
      </c>
      <c r="D43" s="607"/>
      <c r="E43" s="607"/>
      <c r="F43" s="607"/>
      <c r="G43" s="541"/>
      <c r="H43" s="541">
        <v>-28122.15</v>
      </c>
      <c r="I43" s="541"/>
    </row>
    <row r="44" spans="1:9" ht="15.75">
      <c r="A44" s="157" t="s">
        <v>213</v>
      </c>
      <c r="B44" s="168" t="s">
        <v>214</v>
      </c>
      <c r="C44" s="608" t="s">
        <v>215</v>
      </c>
      <c r="D44" s="607"/>
      <c r="E44" s="607"/>
      <c r="F44" s="607"/>
      <c r="G44" s="541"/>
      <c r="H44" s="541">
        <v>-157672.57</v>
      </c>
      <c r="I44" s="541">
        <v>-166243.54</v>
      </c>
    </row>
    <row r="45" spans="1:9" ht="15.75">
      <c r="A45" s="157" t="s">
        <v>216</v>
      </c>
      <c r="B45" s="168" t="s">
        <v>217</v>
      </c>
      <c r="C45" s="613" t="s">
        <v>667</v>
      </c>
      <c r="D45" s="614"/>
      <c r="E45" s="614"/>
      <c r="F45" s="615"/>
      <c r="G45" s="541"/>
      <c r="H45" s="545">
        <v>-18586.240000000002</v>
      </c>
      <c r="I45" s="541">
        <v>-6993.51</v>
      </c>
    </row>
    <row r="46" spans="1:9" ht="15.75">
      <c r="A46" s="158" t="s">
        <v>538</v>
      </c>
      <c r="B46" s="159" t="s">
        <v>668</v>
      </c>
      <c r="C46" s="610" t="s">
        <v>668</v>
      </c>
      <c r="D46" s="611"/>
      <c r="E46" s="611"/>
      <c r="F46" s="612"/>
      <c r="G46" s="541"/>
      <c r="H46" s="539">
        <v>1013.78</v>
      </c>
      <c r="I46" s="547">
        <v>12567.56</v>
      </c>
    </row>
    <row r="47" spans="1:9" ht="15.75">
      <c r="A47" s="158" t="s">
        <v>562</v>
      </c>
      <c r="B47" s="158" t="s">
        <v>669</v>
      </c>
      <c r="C47" s="633" t="s">
        <v>669</v>
      </c>
      <c r="D47" s="611"/>
      <c r="E47" s="611"/>
      <c r="F47" s="612"/>
      <c r="G47" s="546"/>
      <c r="H47" s="547"/>
      <c r="I47" s="547"/>
    </row>
    <row r="48" spans="1:9" ht="15.75">
      <c r="A48" s="156" t="s">
        <v>648</v>
      </c>
      <c r="B48" s="168" t="s">
        <v>218</v>
      </c>
      <c r="C48" s="613" t="s">
        <v>670</v>
      </c>
      <c r="D48" s="614"/>
      <c r="E48" s="614"/>
      <c r="F48" s="615"/>
      <c r="G48" s="546"/>
      <c r="H48" s="546"/>
      <c r="I48" s="546"/>
    </row>
    <row r="49" spans="1:9" ht="15.75">
      <c r="A49" s="156" t="s">
        <v>532</v>
      </c>
      <c r="B49" s="168" t="s">
        <v>671</v>
      </c>
      <c r="C49" s="613" t="s">
        <v>671</v>
      </c>
      <c r="D49" s="614"/>
      <c r="E49" s="614"/>
      <c r="F49" s="615"/>
      <c r="G49" s="546"/>
      <c r="H49" s="546"/>
      <c r="I49" s="546"/>
    </row>
    <row r="50" spans="1:9" ht="15.75">
      <c r="A50" s="156" t="s">
        <v>219</v>
      </c>
      <c r="B50" s="168" t="s">
        <v>220</v>
      </c>
      <c r="C50" s="613" t="s">
        <v>672</v>
      </c>
      <c r="D50" s="614"/>
      <c r="E50" s="614"/>
      <c r="F50" s="615"/>
      <c r="G50" s="546"/>
      <c r="H50" s="546"/>
      <c r="I50" s="546"/>
    </row>
    <row r="51" spans="1:9" ht="15.75">
      <c r="A51" s="158" t="s">
        <v>569</v>
      </c>
      <c r="B51" s="159" t="s">
        <v>673</v>
      </c>
      <c r="C51" s="610" t="s">
        <v>673</v>
      </c>
      <c r="D51" s="611"/>
      <c r="E51" s="611"/>
      <c r="F51" s="612"/>
      <c r="G51" s="546" t="s">
        <v>770</v>
      </c>
      <c r="H51" s="539">
        <v>-0.05</v>
      </c>
      <c r="I51" s="547"/>
    </row>
    <row r="52" spans="1:9" ht="30" customHeight="1">
      <c r="A52" s="158" t="s">
        <v>598</v>
      </c>
      <c r="B52" s="159" t="s">
        <v>674</v>
      </c>
      <c r="C52" s="616" t="s">
        <v>674</v>
      </c>
      <c r="D52" s="617"/>
      <c r="E52" s="617"/>
      <c r="F52" s="618"/>
      <c r="G52" s="546"/>
      <c r="H52" s="539"/>
      <c r="I52" s="547"/>
    </row>
    <row r="53" spans="1:9" ht="15.75">
      <c r="A53" s="158" t="s">
        <v>642</v>
      </c>
      <c r="B53" s="159" t="s">
        <v>221</v>
      </c>
      <c r="C53" s="610" t="s">
        <v>221</v>
      </c>
      <c r="D53" s="611"/>
      <c r="E53" s="611"/>
      <c r="F53" s="612"/>
      <c r="G53" s="546"/>
      <c r="H53" s="539"/>
      <c r="I53" s="547"/>
    </row>
    <row r="54" spans="1:9" ht="30" customHeight="1">
      <c r="A54" s="158" t="s">
        <v>676</v>
      </c>
      <c r="B54" s="158" t="s">
        <v>675</v>
      </c>
      <c r="C54" s="632" t="s">
        <v>675</v>
      </c>
      <c r="D54" s="617"/>
      <c r="E54" s="617"/>
      <c r="F54" s="618"/>
      <c r="G54" s="546"/>
      <c r="H54" s="544">
        <v>1013.73</v>
      </c>
      <c r="I54" s="547">
        <v>12567.56</v>
      </c>
    </row>
    <row r="55" spans="1:9" ht="15.75">
      <c r="A55" s="158" t="s">
        <v>530</v>
      </c>
      <c r="B55" s="158" t="s">
        <v>677</v>
      </c>
      <c r="C55" s="633" t="s">
        <v>677</v>
      </c>
      <c r="D55" s="611"/>
      <c r="E55" s="611"/>
      <c r="F55" s="612"/>
      <c r="G55" s="546"/>
      <c r="H55" s="539"/>
      <c r="I55" s="547"/>
    </row>
    <row r="56" spans="1:9" ht="15.75">
      <c r="A56" s="158" t="s">
        <v>222</v>
      </c>
      <c r="B56" s="159" t="s">
        <v>678</v>
      </c>
      <c r="C56" s="610" t="s">
        <v>678</v>
      </c>
      <c r="D56" s="611"/>
      <c r="E56" s="611"/>
      <c r="F56" s="612"/>
      <c r="G56" s="546"/>
      <c r="H56" s="544">
        <v>1013.73</v>
      </c>
      <c r="I56" s="547">
        <v>12567.56</v>
      </c>
    </row>
    <row r="57" spans="1:9" ht="15.75">
      <c r="A57" s="156" t="s">
        <v>530</v>
      </c>
      <c r="B57" s="168" t="s">
        <v>223</v>
      </c>
      <c r="C57" s="613" t="s">
        <v>223</v>
      </c>
      <c r="D57" s="614"/>
      <c r="E57" s="614"/>
      <c r="F57" s="615"/>
      <c r="G57" s="546"/>
      <c r="H57" s="548"/>
      <c r="I57" s="546"/>
    </row>
    <row r="58" spans="1:9" ht="15.75">
      <c r="A58" s="156" t="s">
        <v>532</v>
      </c>
      <c r="B58" s="168" t="s">
        <v>224</v>
      </c>
      <c r="C58" s="613" t="s">
        <v>224</v>
      </c>
      <c r="D58" s="614"/>
      <c r="E58" s="614"/>
      <c r="F58" s="615"/>
      <c r="G58" s="546"/>
      <c r="H58" s="548"/>
      <c r="I58" s="546"/>
    </row>
    <row r="59" spans="1:9">
      <c r="A59" s="160"/>
      <c r="B59" s="160"/>
      <c r="C59" s="160"/>
      <c r="D59" s="160"/>
      <c r="G59" s="169"/>
      <c r="H59" s="169"/>
      <c r="I59" s="169"/>
    </row>
    <row r="60" spans="1:9" ht="15" customHeight="1">
      <c r="A60" s="601" t="s">
        <v>713</v>
      </c>
      <c r="B60" s="601"/>
      <c r="C60" s="601"/>
      <c r="D60" s="601"/>
      <c r="E60" s="601"/>
      <c r="F60" s="601"/>
      <c r="G60" s="161" t="s">
        <v>347</v>
      </c>
      <c r="H60" s="598" t="s">
        <v>714</v>
      </c>
      <c r="I60" s="598"/>
    </row>
    <row r="61" spans="1:9" s="153" customFormat="1" ht="15" customHeight="1">
      <c r="A61" s="600" t="s">
        <v>348</v>
      </c>
      <c r="B61" s="600"/>
      <c r="C61" s="600"/>
      <c r="D61" s="600"/>
      <c r="E61" s="600"/>
      <c r="F61" s="600"/>
      <c r="G61" s="163" t="s">
        <v>349</v>
      </c>
      <c r="H61" s="599" t="s">
        <v>605</v>
      </c>
      <c r="I61" s="599"/>
    </row>
    <row r="62" spans="1:9" s="153" customFormat="1" ht="15" customHeight="1">
      <c r="A62" s="162"/>
      <c r="B62" s="162"/>
      <c r="C62" s="162"/>
      <c r="D62" s="162"/>
      <c r="E62" s="162"/>
      <c r="F62" s="162"/>
      <c r="G62" s="162"/>
      <c r="H62" s="164"/>
      <c r="I62" s="164"/>
    </row>
    <row r="63" spans="1:9" ht="12.75" customHeight="1">
      <c r="A63" s="605" t="s">
        <v>715</v>
      </c>
      <c r="B63" s="605"/>
      <c r="C63" s="605"/>
      <c r="D63" s="605"/>
      <c r="E63" s="605"/>
      <c r="F63" s="605"/>
      <c r="G63" s="170" t="s">
        <v>350</v>
      </c>
      <c r="H63" s="602" t="s">
        <v>716</v>
      </c>
      <c r="I63" s="602"/>
    </row>
    <row r="64" spans="1:9">
      <c r="A64" s="604" t="s">
        <v>351</v>
      </c>
      <c r="B64" s="604"/>
      <c r="C64" s="604"/>
      <c r="D64" s="604"/>
      <c r="E64" s="604"/>
      <c r="F64" s="604"/>
      <c r="G64" s="165" t="s">
        <v>352</v>
      </c>
      <c r="H64" s="603" t="s">
        <v>605</v>
      </c>
      <c r="I64" s="603"/>
    </row>
  </sheetData>
  <mergeCells count="62"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4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I28" sqref="I28:I35"/>
    </sheetView>
  </sheetViews>
  <sheetFormatPr defaultRowHeight="12.75"/>
  <cols>
    <col min="1" max="1" width="3.28515625" style="173" customWidth="1"/>
    <col min="2" max="2" width="26.140625" style="173" customWidth="1"/>
    <col min="3" max="3" width="6.85546875" style="173" customWidth="1"/>
    <col min="4" max="4" width="12.140625" style="173" bestFit="1" customWidth="1"/>
    <col min="5" max="6" width="9.140625" style="173"/>
    <col min="7" max="7" width="10.140625" style="173" customWidth="1"/>
    <col min="8" max="8" width="10.85546875" style="173" bestFit="1" customWidth="1"/>
    <col min="9" max="9" width="9.85546875" style="173" customWidth="1"/>
    <col min="10" max="10" width="7.85546875" style="173" customWidth="1"/>
    <col min="11" max="16384" width="9.140625" style="173"/>
  </cols>
  <sheetData>
    <row r="1" spans="1:13">
      <c r="A1" s="171"/>
      <c r="B1" s="171"/>
      <c r="C1" s="171"/>
      <c r="D1" s="171"/>
      <c r="E1" s="171"/>
      <c r="F1" s="172"/>
      <c r="H1" s="171"/>
      <c r="I1" s="171"/>
      <c r="J1" s="171"/>
    </row>
    <row r="2" spans="1:13">
      <c r="A2" s="174"/>
      <c r="B2" s="171"/>
      <c r="C2" s="171"/>
      <c r="D2" s="171"/>
      <c r="E2" s="171"/>
      <c r="F2" s="175" t="s">
        <v>227</v>
      </c>
      <c r="G2" s="171"/>
      <c r="H2" s="171"/>
      <c r="I2" s="171"/>
      <c r="J2" s="171"/>
    </row>
    <row r="3" spans="1:13">
      <c r="A3" s="171"/>
      <c r="B3" s="171"/>
      <c r="C3" s="176"/>
      <c r="D3" s="177"/>
      <c r="E3" s="171"/>
      <c r="F3" s="175" t="s">
        <v>491</v>
      </c>
      <c r="G3" s="171"/>
      <c r="H3" s="171"/>
      <c r="I3" s="171"/>
      <c r="J3" s="171"/>
    </row>
    <row r="4" spans="1:13" ht="7.5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3" ht="15.75">
      <c r="A5" s="649" t="s">
        <v>228</v>
      </c>
      <c r="B5" s="649"/>
      <c r="C5" s="649"/>
      <c r="D5" s="649"/>
      <c r="E5" s="649"/>
      <c r="F5" s="649"/>
      <c r="G5" s="649"/>
      <c r="H5" s="649"/>
      <c r="I5" s="649"/>
      <c r="J5" s="649"/>
      <c r="K5" s="178"/>
      <c r="L5" s="178"/>
      <c r="M5" s="178"/>
    </row>
    <row r="6" spans="1:13" ht="11.25" customHeight="1">
      <c r="A6" s="650" t="s">
        <v>708</v>
      </c>
      <c r="B6" s="650"/>
      <c r="C6" s="650"/>
      <c r="D6" s="650"/>
      <c r="E6" s="650"/>
      <c r="F6" s="650"/>
      <c r="G6" s="650"/>
      <c r="H6" s="650"/>
      <c r="I6" s="650"/>
      <c r="J6" s="650"/>
      <c r="K6" s="179"/>
      <c r="L6" s="179"/>
      <c r="M6" s="179"/>
    </row>
    <row r="7" spans="1:13" ht="15" customHeight="1">
      <c r="A7" s="651" t="s">
        <v>521</v>
      </c>
      <c r="B7" s="651"/>
      <c r="C7" s="651"/>
      <c r="D7" s="651"/>
      <c r="E7" s="651"/>
      <c r="F7" s="651"/>
      <c r="G7" s="651"/>
      <c r="H7" s="651"/>
      <c r="I7" s="651"/>
      <c r="J7" s="651"/>
      <c r="K7" s="180"/>
      <c r="L7" s="180"/>
      <c r="M7" s="180"/>
    </row>
    <row r="8" spans="1:13" ht="11.25" customHeight="1">
      <c r="A8" s="650" t="s">
        <v>709</v>
      </c>
      <c r="B8" s="650"/>
      <c r="C8" s="650"/>
      <c r="D8" s="650"/>
      <c r="E8" s="650"/>
      <c r="F8" s="650"/>
      <c r="G8" s="650"/>
      <c r="H8" s="650"/>
      <c r="I8" s="650"/>
      <c r="J8" s="650"/>
      <c r="K8" s="179"/>
      <c r="L8" s="179"/>
      <c r="M8" s="179"/>
    </row>
    <row r="9" spans="1:13" ht="27.75" customHeight="1">
      <c r="A9" s="653" t="s">
        <v>229</v>
      </c>
      <c r="B9" s="653"/>
      <c r="C9" s="653"/>
      <c r="D9" s="653"/>
      <c r="E9" s="653"/>
      <c r="F9" s="653"/>
      <c r="G9" s="653"/>
      <c r="H9" s="653"/>
      <c r="I9" s="653"/>
      <c r="J9" s="653"/>
      <c r="K9" s="181"/>
      <c r="L9" s="181"/>
      <c r="M9" s="181"/>
    </row>
    <row r="10" spans="1:13" ht="10.5" customHeight="1">
      <c r="A10" s="654"/>
      <c r="B10" s="654"/>
      <c r="C10" s="654"/>
      <c r="D10" s="654"/>
      <c r="E10" s="654"/>
      <c r="F10" s="654"/>
      <c r="G10" s="654"/>
      <c r="H10" s="654"/>
      <c r="I10" s="654"/>
      <c r="J10" s="654"/>
      <c r="K10" s="181"/>
      <c r="L10" s="181"/>
      <c r="M10" s="181"/>
    </row>
    <row r="11" spans="1:13" ht="14.25" customHeight="1">
      <c r="A11" s="655" t="s">
        <v>230</v>
      </c>
      <c r="B11" s="655"/>
      <c r="C11" s="655"/>
      <c r="D11" s="655"/>
      <c r="E11" s="655"/>
      <c r="F11" s="655"/>
      <c r="G11" s="655"/>
      <c r="H11" s="655"/>
      <c r="I11" s="655"/>
      <c r="J11" s="655"/>
      <c r="K11" s="86"/>
      <c r="L11" s="86"/>
      <c r="M11" s="86"/>
    </row>
    <row r="12" spans="1:13" ht="15.75">
      <c r="A12" s="656" t="s">
        <v>710</v>
      </c>
      <c r="B12" s="656"/>
      <c r="C12" s="656"/>
      <c r="D12" s="656"/>
      <c r="E12" s="656"/>
      <c r="F12" s="656"/>
      <c r="G12" s="656"/>
      <c r="H12" s="656"/>
      <c r="I12" s="656"/>
      <c r="J12" s="656"/>
      <c r="K12" s="179"/>
      <c r="L12" s="179"/>
      <c r="M12" s="179"/>
    </row>
    <row r="13" spans="1:13" ht="11.25" customHeight="1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79"/>
      <c r="L13" s="179"/>
      <c r="M13" s="179"/>
    </row>
    <row r="14" spans="1:13" ht="15.75">
      <c r="A14" s="657" t="s">
        <v>759</v>
      </c>
      <c r="B14" s="657"/>
      <c r="C14" s="657"/>
      <c r="D14" s="657"/>
      <c r="E14" s="657"/>
      <c r="F14" s="657"/>
      <c r="G14" s="657"/>
      <c r="H14" s="657"/>
      <c r="I14" s="657"/>
      <c r="J14" s="657"/>
      <c r="K14" s="179"/>
      <c r="L14" s="179"/>
      <c r="M14" s="179"/>
    </row>
    <row r="15" spans="1:13" ht="13.5" customHeight="1">
      <c r="A15" s="183"/>
      <c r="B15" s="183"/>
      <c r="C15" s="658" t="s">
        <v>523</v>
      </c>
      <c r="D15" s="658"/>
      <c r="E15" s="658"/>
      <c r="F15" s="183"/>
      <c r="G15" s="183"/>
      <c r="H15" s="183"/>
      <c r="I15" s="183"/>
      <c r="J15" s="183"/>
      <c r="K15" s="179"/>
      <c r="L15" s="179"/>
      <c r="M15" s="179"/>
    </row>
    <row r="16" spans="1:13">
      <c r="A16" s="184"/>
      <c r="B16" s="184"/>
      <c r="C16" s="184"/>
      <c r="D16" s="184"/>
      <c r="E16" s="185" t="s">
        <v>717</v>
      </c>
      <c r="F16" s="186"/>
      <c r="G16" s="186"/>
      <c r="H16" s="186"/>
      <c r="I16" s="186"/>
      <c r="J16" s="186"/>
    </row>
    <row r="17" spans="1:10" ht="13.5" customHeight="1">
      <c r="A17" s="659" t="s">
        <v>489</v>
      </c>
      <c r="B17" s="652" t="s">
        <v>524</v>
      </c>
      <c r="C17" s="652" t="s">
        <v>231</v>
      </c>
      <c r="D17" s="652" t="s">
        <v>247</v>
      </c>
      <c r="E17" s="652"/>
      <c r="F17" s="652"/>
      <c r="G17" s="652"/>
      <c r="H17" s="652"/>
      <c r="I17" s="661" t="s">
        <v>232</v>
      </c>
      <c r="J17" s="652" t="s">
        <v>233</v>
      </c>
    </row>
    <row r="18" spans="1:10" ht="92.25" customHeight="1">
      <c r="A18" s="660"/>
      <c r="B18" s="652"/>
      <c r="C18" s="652"/>
      <c r="D18" s="187" t="s">
        <v>637</v>
      </c>
      <c r="E18" s="187" t="s">
        <v>638</v>
      </c>
      <c r="F18" s="187" t="s">
        <v>234</v>
      </c>
      <c r="G18" s="187" t="s">
        <v>601</v>
      </c>
      <c r="H18" s="188" t="s">
        <v>235</v>
      </c>
      <c r="I18" s="662"/>
      <c r="J18" s="652"/>
    </row>
    <row r="19" spans="1:10">
      <c r="A19" s="189">
        <v>1</v>
      </c>
      <c r="B19" s="190">
        <v>2</v>
      </c>
      <c r="C19" s="190">
        <v>3</v>
      </c>
      <c r="D19" s="191">
        <v>4</v>
      </c>
      <c r="E19" s="190">
        <v>5</v>
      </c>
      <c r="F19" s="189">
        <v>6</v>
      </c>
      <c r="G19" s="190">
        <v>7</v>
      </c>
      <c r="H19" s="189">
        <v>8</v>
      </c>
      <c r="I19" s="192">
        <v>9</v>
      </c>
      <c r="J19" s="193">
        <v>10</v>
      </c>
    </row>
    <row r="20" spans="1:10" ht="15.75">
      <c r="A20" s="187" t="s">
        <v>490</v>
      </c>
      <c r="B20" s="194" t="s">
        <v>732</v>
      </c>
      <c r="C20" s="195"/>
      <c r="D20" s="533">
        <v>11521.95</v>
      </c>
      <c r="E20" s="533"/>
      <c r="F20" s="533"/>
      <c r="G20" s="533"/>
      <c r="H20" s="533">
        <v>569082.16</v>
      </c>
      <c r="I20" s="534">
        <v>580604.11</v>
      </c>
      <c r="J20" s="476"/>
    </row>
    <row r="21" spans="1:10" ht="38.25">
      <c r="A21" s="196" t="s">
        <v>492</v>
      </c>
      <c r="B21" s="197" t="s">
        <v>236</v>
      </c>
      <c r="C21" s="195"/>
      <c r="D21" s="196" t="s">
        <v>237</v>
      </c>
      <c r="E21" s="196"/>
      <c r="F21" s="196" t="s">
        <v>237</v>
      </c>
      <c r="G21" s="535"/>
      <c r="H21" s="535"/>
      <c r="I21" s="536"/>
      <c r="J21" s="477" t="s">
        <v>237</v>
      </c>
    </row>
    <row r="22" spans="1:10" ht="38.25">
      <c r="A22" s="196" t="s">
        <v>494</v>
      </c>
      <c r="B22" s="197" t="s">
        <v>238</v>
      </c>
      <c r="C22" s="195"/>
      <c r="D22" s="196" t="s">
        <v>237</v>
      </c>
      <c r="E22" s="196"/>
      <c r="F22" s="196" t="s">
        <v>237</v>
      </c>
      <c r="G22" s="535"/>
      <c r="H22" s="535"/>
      <c r="I22" s="536"/>
      <c r="J22" s="477" t="s">
        <v>237</v>
      </c>
    </row>
    <row r="23" spans="1:10" ht="25.5">
      <c r="A23" s="196" t="s">
        <v>495</v>
      </c>
      <c r="B23" s="197" t="s">
        <v>239</v>
      </c>
      <c r="C23" s="198"/>
      <c r="D23" s="196" t="s">
        <v>237</v>
      </c>
      <c r="E23" s="196"/>
      <c r="F23" s="535"/>
      <c r="G23" s="196" t="s">
        <v>237</v>
      </c>
      <c r="H23" s="537"/>
      <c r="I23" s="536"/>
      <c r="J23" s="477" t="s">
        <v>237</v>
      </c>
    </row>
    <row r="24" spans="1:10" ht="15.75">
      <c r="A24" s="196" t="s">
        <v>496</v>
      </c>
      <c r="B24" s="197" t="s">
        <v>240</v>
      </c>
      <c r="C24" s="198"/>
      <c r="D24" s="196" t="s">
        <v>237</v>
      </c>
      <c r="E24" s="196" t="s">
        <v>237</v>
      </c>
      <c r="F24" s="196"/>
      <c r="G24" s="196" t="s">
        <v>237</v>
      </c>
      <c r="H24" s="535"/>
      <c r="I24" s="536"/>
      <c r="J24" s="477" t="s">
        <v>237</v>
      </c>
    </row>
    <row r="25" spans="1:10" ht="15.75">
      <c r="A25" s="196" t="s">
        <v>497</v>
      </c>
      <c r="B25" s="197" t="s">
        <v>241</v>
      </c>
      <c r="C25" s="198"/>
      <c r="D25" s="196" t="s">
        <v>237</v>
      </c>
      <c r="E25" s="196" t="s">
        <v>237</v>
      </c>
      <c r="F25" s="196"/>
      <c r="G25" s="196" t="s">
        <v>237</v>
      </c>
      <c r="H25" s="535"/>
      <c r="I25" s="536"/>
      <c r="J25" s="477" t="s">
        <v>237</v>
      </c>
    </row>
    <row r="26" spans="1:10" ht="25.5">
      <c r="A26" s="196" t="s">
        <v>498</v>
      </c>
      <c r="B26" s="197" t="s">
        <v>242</v>
      </c>
      <c r="C26" s="198"/>
      <c r="D26" s="196"/>
      <c r="E26" s="196" t="s">
        <v>237</v>
      </c>
      <c r="F26" s="196" t="s">
        <v>237</v>
      </c>
      <c r="G26" s="535"/>
      <c r="H26" s="535"/>
      <c r="I26" s="536"/>
      <c r="J26" s="478"/>
    </row>
    <row r="27" spans="1:10" ht="25.5">
      <c r="A27" s="196" t="s">
        <v>499</v>
      </c>
      <c r="B27" s="197" t="s">
        <v>243</v>
      </c>
      <c r="C27" s="195"/>
      <c r="D27" s="196" t="s">
        <v>237</v>
      </c>
      <c r="E27" s="196" t="s">
        <v>237</v>
      </c>
      <c r="F27" s="196" t="s">
        <v>237</v>
      </c>
      <c r="G27" s="196"/>
      <c r="H27" s="196">
        <v>12567.56</v>
      </c>
      <c r="I27" s="536">
        <v>12567.56</v>
      </c>
      <c r="J27" s="478"/>
    </row>
    <row r="28" spans="1:10" ht="15.75">
      <c r="A28" s="187" t="s">
        <v>500</v>
      </c>
      <c r="B28" s="199" t="s">
        <v>733</v>
      </c>
      <c r="C28" s="195"/>
      <c r="D28" s="488">
        <v>11521.95</v>
      </c>
      <c r="E28" s="488"/>
      <c r="F28" s="488"/>
      <c r="G28" s="488"/>
      <c r="H28" s="533">
        <v>581649.72</v>
      </c>
      <c r="I28" s="534">
        <v>593171.67000000004</v>
      </c>
      <c r="J28" s="475"/>
    </row>
    <row r="29" spans="1:10" ht="31.5" customHeight="1">
      <c r="A29" s="196" t="s">
        <v>501</v>
      </c>
      <c r="B29" s="197" t="s">
        <v>236</v>
      </c>
      <c r="C29" s="195"/>
      <c r="D29" s="196" t="s">
        <v>237</v>
      </c>
      <c r="E29" s="196"/>
      <c r="F29" s="196" t="s">
        <v>237</v>
      </c>
      <c r="G29" s="535"/>
      <c r="H29" s="535"/>
      <c r="I29" s="536"/>
      <c r="J29" s="477" t="s">
        <v>237</v>
      </c>
    </row>
    <row r="30" spans="1:10" ht="38.25">
      <c r="A30" s="196" t="s">
        <v>502</v>
      </c>
      <c r="B30" s="197" t="s">
        <v>238</v>
      </c>
      <c r="C30" s="195"/>
      <c r="D30" s="196" t="s">
        <v>237</v>
      </c>
      <c r="E30" s="196"/>
      <c r="F30" s="196" t="s">
        <v>237</v>
      </c>
      <c r="G30" s="535"/>
      <c r="H30" s="535"/>
      <c r="I30" s="536"/>
      <c r="J30" s="477" t="s">
        <v>237</v>
      </c>
    </row>
    <row r="31" spans="1:10" ht="25.5">
      <c r="A31" s="196" t="s">
        <v>503</v>
      </c>
      <c r="B31" s="197" t="s">
        <v>244</v>
      </c>
      <c r="C31" s="195"/>
      <c r="D31" s="196" t="s">
        <v>237</v>
      </c>
      <c r="E31" s="196"/>
      <c r="F31" s="535"/>
      <c r="G31" s="196" t="s">
        <v>237</v>
      </c>
      <c r="H31" s="537"/>
      <c r="I31" s="536"/>
      <c r="J31" s="477" t="s">
        <v>237</v>
      </c>
    </row>
    <row r="32" spans="1:10" ht="15.75">
      <c r="A32" s="196" t="s">
        <v>504</v>
      </c>
      <c r="B32" s="197" t="s">
        <v>240</v>
      </c>
      <c r="C32" s="195"/>
      <c r="D32" s="196" t="s">
        <v>237</v>
      </c>
      <c r="E32" s="196" t="s">
        <v>237</v>
      </c>
      <c r="F32" s="196"/>
      <c r="G32" s="196" t="s">
        <v>237</v>
      </c>
      <c r="H32" s="535"/>
      <c r="I32" s="536"/>
      <c r="J32" s="477" t="s">
        <v>237</v>
      </c>
    </row>
    <row r="33" spans="1:10" ht="15.75">
      <c r="A33" s="196" t="s">
        <v>505</v>
      </c>
      <c r="B33" s="197" t="s">
        <v>241</v>
      </c>
      <c r="C33" s="195"/>
      <c r="D33" s="196" t="s">
        <v>237</v>
      </c>
      <c r="E33" s="196" t="s">
        <v>237</v>
      </c>
      <c r="F33" s="196"/>
      <c r="G33" s="196" t="s">
        <v>237</v>
      </c>
      <c r="H33" s="535"/>
      <c r="I33" s="536"/>
      <c r="J33" s="477" t="s">
        <v>237</v>
      </c>
    </row>
    <row r="34" spans="1:10" ht="25.5">
      <c r="A34" s="196" t="s">
        <v>506</v>
      </c>
      <c r="B34" s="197" t="s">
        <v>242</v>
      </c>
      <c r="C34" s="195"/>
      <c r="D34" s="196"/>
      <c r="E34" s="196" t="s">
        <v>237</v>
      </c>
      <c r="F34" s="196" t="s">
        <v>237</v>
      </c>
      <c r="G34" s="535"/>
      <c r="H34" s="535"/>
      <c r="I34" s="536"/>
      <c r="J34" s="478"/>
    </row>
    <row r="35" spans="1:10" ht="25.5">
      <c r="A35" s="196" t="s">
        <v>508</v>
      </c>
      <c r="B35" s="200" t="s">
        <v>243</v>
      </c>
      <c r="C35" s="195"/>
      <c r="D35" s="196" t="s">
        <v>237</v>
      </c>
      <c r="E35" s="196" t="s">
        <v>237</v>
      </c>
      <c r="F35" s="196" t="s">
        <v>237</v>
      </c>
      <c r="G35" s="196"/>
      <c r="H35" s="538">
        <v>1013.73</v>
      </c>
      <c r="I35" s="536">
        <v>1013.73</v>
      </c>
      <c r="J35" s="478"/>
    </row>
    <row r="36" spans="1:10" ht="15.75" customHeight="1">
      <c r="A36" s="187" t="s">
        <v>509</v>
      </c>
      <c r="B36" s="201" t="s">
        <v>734</v>
      </c>
      <c r="C36" s="195"/>
      <c r="D36" s="488">
        <v>11521.95</v>
      </c>
      <c r="E36" s="488"/>
      <c r="F36" s="488"/>
      <c r="G36" s="488"/>
      <c r="H36" s="533">
        <v>582663.44999999995</v>
      </c>
      <c r="I36" s="534">
        <v>594185.4</v>
      </c>
      <c r="J36" s="475"/>
    </row>
    <row r="37" spans="1:10" ht="12.75" customHeight="1">
      <c r="A37" s="640" t="s">
        <v>246</v>
      </c>
      <c r="B37" s="641"/>
      <c r="C37" s="171"/>
      <c r="D37" s="171"/>
      <c r="E37" s="171"/>
      <c r="F37" s="171"/>
      <c r="G37" s="171"/>
      <c r="H37" s="171"/>
      <c r="I37" s="171"/>
      <c r="J37" s="171"/>
    </row>
    <row r="38" spans="1:10" ht="18" customHeight="1">
      <c r="A38" s="642" t="s">
        <v>713</v>
      </c>
      <c r="B38" s="642"/>
      <c r="C38" s="642"/>
      <c r="D38" s="174"/>
      <c r="E38" s="643" t="s">
        <v>245</v>
      </c>
      <c r="F38" s="643"/>
      <c r="G38" s="171"/>
      <c r="H38" s="642" t="s">
        <v>714</v>
      </c>
      <c r="I38" s="642"/>
      <c r="J38" s="642"/>
    </row>
    <row r="39" spans="1:10" ht="30.75" customHeight="1">
      <c r="A39" s="644" t="s">
        <v>226</v>
      </c>
      <c r="B39" s="644"/>
      <c r="C39" s="644"/>
      <c r="D39" s="203"/>
      <c r="E39" s="645" t="s">
        <v>679</v>
      </c>
      <c r="F39" s="645"/>
      <c r="G39" s="171"/>
      <c r="H39" s="645" t="s">
        <v>605</v>
      </c>
      <c r="I39" s="646"/>
      <c r="J39" s="646"/>
    </row>
    <row r="40" spans="1:10" ht="14.25" customHeight="1">
      <c r="A40" s="202"/>
      <c r="B40" s="202"/>
      <c r="C40" s="202"/>
      <c r="D40" s="203"/>
      <c r="E40" s="204"/>
      <c r="F40" s="204"/>
      <c r="G40" s="171"/>
      <c r="H40" s="204"/>
      <c r="I40" s="205"/>
      <c r="J40" s="205"/>
    </row>
    <row r="41" spans="1:10" ht="16.5" customHeight="1">
      <c r="A41" s="647" t="s">
        <v>715</v>
      </c>
      <c r="B41" s="647"/>
      <c r="C41" s="647"/>
      <c r="D41" s="206"/>
      <c r="E41" s="648" t="s">
        <v>245</v>
      </c>
      <c r="F41" s="648"/>
      <c r="G41" s="207"/>
      <c r="H41" s="647" t="s">
        <v>716</v>
      </c>
      <c r="I41" s="647"/>
      <c r="J41" s="647"/>
    </row>
    <row r="42" spans="1:10" ht="26.25" customHeight="1">
      <c r="A42" s="637" t="s">
        <v>353</v>
      </c>
      <c r="B42" s="637"/>
      <c r="C42" s="637"/>
      <c r="D42" s="208"/>
      <c r="E42" s="638" t="s">
        <v>679</v>
      </c>
      <c r="F42" s="638"/>
      <c r="G42" s="207"/>
      <c r="H42" s="638" t="s">
        <v>605</v>
      </c>
      <c r="I42" s="639"/>
      <c r="J42" s="639"/>
    </row>
    <row r="43" spans="1:10">
      <c r="A43" s="186"/>
      <c r="B43" s="186"/>
      <c r="C43" s="186"/>
      <c r="D43" s="171"/>
      <c r="E43" s="171"/>
      <c r="F43" s="171"/>
      <c r="G43" s="171"/>
      <c r="H43" s="171"/>
      <c r="I43" s="171"/>
      <c r="J43" s="171"/>
    </row>
    <row r="44" spans="1:10">
      <c r="C44" s="171"/>
      <c r="D44" s="171"/>
      <c r="E44" s="171"/>
      <c r="F44" s="171"/>
      <c r="G44" s="171"/>
      <c r="H44" s="171"/>
      <c r="I44" s="171"/>
      <c r="J44" s="171"/>
    </row>
  </sheetData>
  <mergeCells count="29">
    <mergeCell ref="A5:J5"/>
    <mergeCell ref="A6:J6"/>
    <mergeCell ref="A7:J7"/>
    <mergeCell ref="A8:J8"/>
    <mergeCell ref="J17:J18"/>
    <mergeCell ref="A9:J9"/>
    <mergeCell ref="A10:J10"/>
    <mergeCell ref="A11:J11"/>
    <mergeCell ref="A12:J12"/>
    <mergeCell ref="A14:J14"/>
    <mergeCell ref="C15:E15"/>
    <mergeCell ref="A17:A18"/>
    <mergeCell ref="B17:B18"/>
    <mergeCell ref="C17:C18"/>
    <mergeCell ref="D17:H17"/>
    <mergeCell ref="I17:I18"/>
    <mergeCell ref="A42:C42"/>
    <mergeCell ref="E42:F42"/>
    <mergeCell ref="H42:J42"/>
    <mergeCell ref="A37:B37"/>
    <mergeCell ref="A38:C38"/>
    <mergeCell ref="E38:F38"/>
    <mergeCell ref="H38:J38"/>
    <mergeCell ref="A39:C39"/>
    <mergeCell ref="E39:F39"/>
    <mergeCell ref="H39:J39"/>
    <mergeCell ref="A41:C41"/>
    <mergeCell ref="E41:F41"/>
    <mergeCell ref="H41:J41"/>
  </mergeCells>
  <phoneticPr fontId="12" type="noConversion"/>
  <pageMargins left="0.75" right="0.75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view="pageBreakPreview" zoomScaleNormal="100" zoomScaleSheetLayoutView="100" workbookViewId="0">
      <selection activeCell="G76" sqref="G76:G77"/>
    </sheetView>
  </sheetViews>
  <sheetFormatPr defaultRowHeight="12.75"/>
  <cols>
    <col min="1" max="1" width="5.85546875" style="209" customWidth="1"/>
    <col min="2" max="3" width="1.28515625" style="210" customWidth="1"/>
    <col min="4" max="4" width="2.7109375" style="210" customWidth="1"/>
    <col min="5" max="5" width="27.140625" style="210" customWidth="1"/>
    <col min="6" max="6" width="8.28515625" style="212" customWidth="1"/>
    <col min="7" max="7" width="10.5703125" style="209" customWidth="1"/>
    <col min="8" max="8" width="13.28515625" style="209" customWidth="1"/>
    <col min="9" max="9" width="10.7109375" style="209" customWidth="1"/>
    <col min="10" max="10" width="10.85546875" style="209" customWidth="1"/>
    <col min="11" max="11" width="11.85546875" style="209" customWidth="1"/>
    <col min="12" max="12" width="10.7109375" style="209" customWidth="1"/>
    <col min="13" max="16384" width="9.140625" style="209"/>
  </cols>
  <sheetData>
    <row r="1" spans="1:12">
      <c r="A1" s="383"/>
      <c r="B1" s="382"/>
      <c r="C1" s="382"/>
      <c r="D1" s="382"/>
      <c r="E1" s="382"/>
      <c r="F1" s="337"/>
      <c r="G1" s="383"/>
      <c r="H1" s="337"/>
      <c r="I1" s="339"/>
      <c r="J1" s="383"/>
      <c r="K1" s="383"/>
      <c r="L1" s="337"/>
    </row>
    <row r="2" spans="1:12">
      <c r="A2" s="337"/>
      <c r="B2" s="337"/>
      <c r="C2" s="337"/>
      <c r="D2" s="337"/>
      <c r="E2" s="337"/>
      <c r="F2" s="337"/>
      <c r="G2" s="340"/>
      <c r="H2" s="337"/>
      <c r="I2" s="384" t="s">
        <v>248</v>
      </c>
      <c r="J2" s="340"/>
      <c r="K2" s="340"/>
      <c r="L2" s="337"/>
    </row>
    <row r="3" spans="1:12">
      <c r="A3" s="337"/>
      <c r="B3" s="337"/>
      <c r="C3" s="337"/>
      <c r="D3" s="337"/>
      <c r="E3" s="337"/>
      <c r="F3" s="337"/>
      <c r="G3" s="340"/>
      <c r="H3" s="337"/>
      <c r="I3" s="384" t="s">
        <v>493</v>
      </c>
      <c r="J3" s="337"/>
      <c r="K3" s="340"/>
      <c r="L3" s="337"/>
    </row>
    <row r="4" spans="1:12">
      <c r="A4" s="334"/>
      <c r="B4" s="335"/>
      <c r="C4" s="335"/>
      <c r="D4" s="335"/>
      <c r="E4" s="335"/>
      <c r="F4" s="336"/>
      <c r="G4" s="334"/>
      <c r="H4" s="334"/>
      <c r="I4" s="334"/>
      <c r="J4" s="334"/>
      <c r="K4" s="334"/>
      <c r="L4" s="334"/>
    </row>
    <row r="5" spans="1:12" ht="12.75" customHeight="1">
      <c r="A5" s="704" t="s">
        <v>705</v>
      </c>
      <c r="B5" s="704"/>
      <c r="C5" s="704"/>
      <c r="D5" s="704"/>
      <c r="E5" s="704"/>
      <c r="F5" s="704"/>
      <c r="G5" s="704"/>
      <c r="H5" s="704"/>
      <c r="I5" s="704"/>
      <c r="J5" s="704"/>
      <c r="K5" s="704"/>
      <c r="L5" s="704"/>
    </row>
    <row r="6" spans="1:12" ht="16.5" customHeight="1">
      <c r="A6" s="704"/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</row>
    <row r="7" spans="1:12" s="530" customFormat="1" ht="15" customHeight="1">
      <c r="A7" s="707" t="s">
        <v>708</v>
      </c>
      <c r="B7" s="707"/>
      <c r="C7" s="707"/>
      <c r="D7" s="707"/>
      <c r="E7" s="707"/>
      <c r="F7" s="707"/>
      <c r="G7" s="707"/>
      <c r="H7" s="707"/>
      <c r="I7" s="707"/>
      <c r="J7" s="707"/>
      <c r="K7" s="707"/>
      <c r="L7" s="707"/>
    </row>
    <row r="8" spans="1:12" ht="12.75" customHeight="1">
      <c r="A8" s="708" t="s">
        <v>521</v>
      </c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</row>
    <row r="9" spans="1:12" ht="15.75" customHeight="1">
      <c r="A9" s="707" t="s">
        <v>709</v>
      </c>
      <c r="B9" s="707"/>
      <c r="C9" s="707"/>
      <c r="D9" s="707"/>
      <c r="E9" s="707"/>
      <c r="F9" s="707"/>
      <c r="G9" s="707"/>
      <c r="H9" s="707"/>
      <c r="I9" s="707"/>
      <c r="J9" s="707"/>
      <c r="K9" s="707"/>
      <c r="L9" s="707"/>
    </row>
    <row r="10" spans="1:12" ht="12.75" customHeight="1">
      <c r="A10" s="689" t="s">
        <v>320</v>
      </c>
      <c r="B10" s="689"/>
      <c r="C10" s="689"/>
      <c r="D10" s="689"/>
      <c r="E10" s="689"/>
      <c r="F10" s="689"/>
      <c r="G10" s="689"/>
      <c r="H10" s="689"/>
      <c r="I10" s="689"/>
      <c r="J10" s="689"/>
      <c r="K10" s="689"/>
      <c r="L10" s="689"/>
    </row>
    <row r="11" spans="1:12">
      <c r="A11" s="689"/>
      <c r="B11" s="689"/>
      <c r="C11" s="689"/>
      <c r="D11" s="689"/>
      <c r="E11" s="689"/>
      <c r="F11" s="689"/>
      <c r="G11" s="689"/>
      <c r="H11" s="689"/>
      <c r="I11" s="689"/>
      <c r="J11" s="689"/>
      <c r="K11" s="689"/>
      <c r="L11" s="689"/>
    </row>
    <row r="12" spans="1:12">
      <c r="A12" s="682"/>
      <c r="B12" s="720"/>
      <c r="C12" s="720"/>
      <c r="D12" s="720"/>
      <c r="E12" s="720"/>
      <c r="F12" s="720"/>
      <c r="G12" s="337"/>
      <c r="H12" s="337"/>
      <c r="I12" s="337"/>
      <c r="J12" s="337"/>
      <c r="K12" s="337"/>
      <c r="L12" s="337"/>
    </row>
    <row r="13" spans="1:12" ht="15.75" customHeight="1">
      <c r="A13" s="704" t="s">
        <v>249</v>
      </c>
      <c r="B13" s="704"/>
      <c r="C13" s="704"/>
      <c r="D13" s="704"/>
      <c r="E13" s="704"/>
      <c r="F13" s="704"/>
      <c r="G13" s="704"/>
      <c r="H13" s="704"/>
      <c r="I13" s="704"/>
      <c r="J13" s="704"/>
      <c r="K13" s="704"/>
      <c r="L13" s="704"/>
    </row>
    <row r="14" spans="1:12" ht="12.75" customHeight="1">
      <c r="A14" s="704" t="s">
        <v>710</v>
      </c>
      <c r="B14" s="704"/>
      <c r="C14" s="704"/>
      <c r="D14" s="704"/>
      <c r="E14" s="704"/>
      <c r="F14" s="704"/>
      <c r="G14" s="704"/>
      <c r="H14" s="704"/>
      <c r="I14" s="704"/>
      <c r="J14" s="704"/>
      <c r="K14" s="704"/>
      <c r="L14" s="704"/>
    </row>
    <row r="15" spans="1:12">
      <c r="A15" s="341"/>
      <c r="B15" s="342"/>
      <c r="C15" s="342"/>
      <c r="D15" s="342"/>
      <c r="E15" s="342"/>
      <c r="F15" s="342"/>
      <c r="G15" s="345"/>
      <c r="H15" s="345"/>
      <c r="I15" s="345"/>
      <c r="J15" s="345"/>
      <c r="K15" s="345"/>
      <c r="L15" s="337"/>
    </row>
    <row r="16" spans="1:12" ht="12.75" customHeight="1">
      <c r="A16" s="708" t="s">
        <v>758</v>
      </c>
      <c r="B16" s="708"/>
      <c r="C16" s="708"/>
      <c r="D16" s="708"/>
      <c r="E16" s="708"/>
      <c r="F16" s="708"/>
      <c r="G16" s="708"/>
      <c r="H16" s="708"/>
      <c r="I16" s="708"/>
      <c r="J16" s="708"/>
      <c r="K16" s="708"/>
      <c r="L16" s="708"/>
    </row>
    <row r="17" spans="1:12" ht="12.75" customHeight="1">
      <c r="A17" s="708" t="s">
        <v>523</v>
      </c>
      <c r="B17" s="708"/>
      <c r="C17" s="708"/>
      <c r="D17" s="708"/>
      <c r="E17" s="708"/>
      <c r="F17" s="708"/>
      <c r="G17" s="708"/>
      <c r="H17" s="708"/>
      <c r="I17" s="708"/>
      <c r="J17" s="708"/>
      <c r="K17" s="708"/>
      <c r="L17" s="708"/>
    </row>
    <row r="18" spans="1:12" ht="12.75" customHeight="1">
      <c r="A18" s="341"/>
      <c r="B18" s="343"/>
      <c r="C18" s="343"/>
      <c r="D18" s="343"/>
      <c r="E18" s="343"/>
      <c r="F18" s="721" t="s">
        <v>718</v>
      </c>
      <c r="G18" s="721"/>
      <c r="H18" s="721"/>
      <c r="I18" s="721"/>
      <c r="J18" s="721"/>
      <c r="K18" s="721"/>
      <c r="L18" s="721"/>
    </row>
    <row r="19" spans="1:12" ht="24.95" customHeight="1">
      <c r="A19" s="712" t="s">
        <v>489</v>
      </c>
      <c r="B19" s="714" t="s">
        <v>524</v>
      </c>
      <c r="C19" s="715"/>
      <c r="D19" s="715"/>
      <c r="E19" s="716"/>
      <c r="F19" s="705" t="s">
        <v>525</v>
      </c>
      <c r="G19" s="709" t="s">
        <v>653</v>
      </c>
      <c r="H19" s="710"/>
      <c r="I19" s="711"/>
      <c r="J19" s="709" t="s">
        <v>654</v>
      </c>
      <c r="K19" s="710"/>
      <c r="L19" s="711"/>
    </row>
    <row r="20" spans="1:12" ht="38.25">
      <c r="A20" s="713"/>
      <c r="B20" s="717"/>
      <c r="C20" s="718"/>
      <c r="D20" s="718"/>
      <c r="E20" s="719"/>
      <c r="F20" s="706"/>
      <c r="G20" s="348" t="s">
        <v>286</v>
      </c>
      <c r="H20" s="348" t="s">
        <v>287</v>
      </c>
      <c r="I20" s="386" t="s">
        <v>232</v>
      </c>
      <c r="J20" s="348" t="s">
        <v>286</v>
      </c>
      <c r="K20" s="348" t="s">
        <v>288</v>
      </c>
      <c r="L20" s="386" t="s">
        <v>232</v>
      </c>
    </row>
    <row r="21" spans="1:12" ht="12.75" customHeight="1">
      <c r="A21" s="346">
        <v>1</v>
      </c>
      <c r="B21" s="663">
        <v>2</v>
      </c>
      <c r="C21" s="664"/>
      <c r="D21" s="664"/>
      <c r="E21" s="665"/>
      <c r="F21" s="347" t="s">
        <v>250</v>
      </c>
      <c r="G21" s="348">
        <v>4</v>
      </c>
      <c r="H21" s="348">
        <v>5</v>
      </c>
      <c r="I21" s="348">
        <v>6</v>
      </c>
      <c r="J21" s="387">
        <v>7</v>
      </c>
      <c r="K21" s="387">
        <v>8</v>
      </c>
      <c r="L21" s="387">
        <v>9</v>
      </c>
    </row>
    <row r="22" spans="1:12" s="210" customFormat="1" ht="24.95" customHeight="1">
      <c r="A22" s="348" t="s">
        <v>528</v>
      </c>
      <c r="B22" s="690" t="s">
        <v>251</v>
      </c>
      <c r="C22" s="691"/>
      <c r="D22" s="692"/>
      <c r="E22" s="693"/>
      <c r="F22" s="349"/>
      <c r="G22" s="350">
        <v>15687.96</v>
      </c>
      <c r="H22" s="350"/>
      <c r="I22" s="350">
        <v>15687.96</v>
      </c>
      <c r="J22" s="350">
        <v>-5580.37</v>
      </c>
      <c r="K22" s="350"/>
      <c r="L22" s="350">
        <v>-5580.37</v>
      </c>
    </row>
    <row r="23" spans="1:12" s="210" customFormat="1" ht="12.75" customHeight="1">
      <c r="A23" s="351" t="s">
        <v>530</v>
      </c>
      <c r="B23" s="352" t="s">
        <v>252</v>
      </c>
      <c r="C23" s="389"/>
      <c r="D23" s="353"/>
      <c r="E23" s="354"/>
      <c r="F23" s="363" t="s">
        <v>774</v>
      </c>
      <c r="G23" s="479">
        <v>889295.41</v>
      </c>
      <c r="H23" s="350"/>
      <c r="I23" s="479">
        <v>889295.41</v>
      </c>
      <c r="J23" s="350">
        <v>857307.76</v>
      </c>
      <c r="K23" s="350"/>
      <c r="L23" s="350">
        <v>857307.76</v>
      </c>
    </row>
    <row r="24" spans="1:12" s="210" customFormat="1" ht="25.5" customHeight="1">
      <c r="A24" s="351" t="s">
        <v>180</v>
      </c>
      <c r="B24" s="694" t="s">
        <v>253</v>
      </c>
      <c r="C24" s="695"/>
      <c r="D24" s="695"/>
      <c r="E24" s="696"/>
      <c r="F24" s="549"/>
      <c r="G24" s="479">
        <f>SUM(G25+G27+G28)</f>
        <v>9144.2100000000009</v>
      </c>
      <c r="H24" s="350"/>
      <c r="I24" s="479">
        <f>SUM(I25+I27+I28)</f>
        <v>9144.2100000000009</v>
      </c>
      <c r="J24" s="479">
        <v>299.3</v>
      </c>
      <c r="K24" s="350"/>
      <c r="L24" s="479">
        <v>299.3</v>
      </c>
    </row>
    <row r="25" spans="1:12" s="210" customFormat="1" ht="12.75" customHeight="1">
      <c r="A25" s="355" t="s">
        <v>289</v>
      </c>
      <c r="B25" s="360"/>
      <c r="C25" s="390"/>
      <c r="D25" s="356" t="s">
        <v>254</v>
      </c>
      <c r="E25" s="357"/>
      <c r="F25" s="550"/>
      <c r="G25" s="358">
        <v>1266.25</v>
      </c>
      <c r="H25" s="358"/>
      <c r="I25" s="358">
        <v>1266.25</v>
      </c>
      <c r="J25" s="480"/>
      <c r="K25" s="358"/>
      <c r="L25" s="480"/>
    </row>
    <row r="26" spans="1:12" s="210" customFormat="1" ht="12.75" customHeight="1">
      <c r="A26" s="355" t="s">
        <v>290</v>
      </c>
      <c r="B26" s="360"/>
      <c r="C26" s="390"/>
      <c r="D26" s="356" t="s">
        <v>565</v>
      </c>
      <c r="E26" s="361"/>
      <c r="F26" s="551"/>
      <c r="G26" s="358"/>
      <c r="H26" s="358"/>
      <c r="I26" s="358"/>
      <c r="J26" s="480"/>
      <c r="K26" s="358"/>
      <c r="L26" s="480"/>
    </row>
    <row r="27" spans="1:12" s="210" customFormat="1" ht="27" customHeight="1">
      <c r="A27" s="355" t="s">
        <v>291</v>
      </c>
      <c r="B27" s="360"/>
      <c r="C27" s="390"/>
      <c r="D27" s="676" t="s">
        <v>292</v>
      </c>
      <c r="E27" s="683"/>
      <c r="F27" s="551"/>
      <c r="G27" s="358">
        <v>7175.35</v>
      </c>
      <c r="H27" s="358"/>
      <c r="I27" s="358">
        <v>7175.35</v>
      </c>
      <c r="J27" s="480"/>
      <c r="K27" s="358"/>
      <c r="L27" s="480"/>
    </row>
    <row r="28" spans="1:12" s="210" customFormat="1" ht="12.75" customHeight="1">
      <c r="A28" s="355" t="s">
        <v>293</v>
      </c>
      <c r="B28" s="360"/>
      <c r="C28" s="356" t="s">
        <v>568</v>
      </c>
      <c r="D28" s="391"/>
      <c r="E28" s="392"/>
      <c r="F28" s="420"/>
      <c r="G28" s="358">
        <v>702.61</v>
      </c>
      <c r="H28" s="358"/>
      <c r="I28" s="358">
        <v>702.61</v>
      </c>
      <c r="J28" s="480">
        <v>299.3</v>
      </c>
      <c r="K28" s="358"/>
      <c r="L28" s="480">
        <v>299.3</v>
      </c>
    </row>
    <row r="29" spans="1:12" s="210" customFormat="1" ht="12.75" customHeight="1">
      <c r="A29" s="363" t="s">
        <v>181</v>
      </c>
      <c r="B29" s="364"/>
      <c r="C29" s="390" t="s">
        <v>255</v>
      </c>
      <c r="D29" s="393"/>
      <c r="E29" s="392"/>
      <c r="F29" s="351"/>
      <c r="G29" s="350"/>
      <c r="H29" s="350"/>
      <c r="I29" s="350"/>
      <c r="J29" s="350"/>
      <c r="K29" s="350"/>
      <c r="L29" s="350"/>
    </row>
    <row r="30" spans="1:12" s="210" customFormat="1" ht="12.75" customHeight="1">
      <c r="A30" s="394" t="s">
        <v>294</v>
      </c>
      <c r="B30" s="360"/>
      <c r="C30" s="395" t="s">
        <v>256</v>
      </c>
      <c r="D30" s="396"/>
      <c r="E30" s="377"/>
      <c r="F30" s="351"/>
      <c r="G30" s="350"/>
      <c r="H30" s="350"/>
      <c r="I30" s="350"/>
      <c r="J30" s="350"/>
      <c r="K30" s="350"/>
      <c r="L30" s="350"/>
    </row>
    <row r="31" spans="1:12" s="210" customFormat="1" ht="12.75" customHeight="1">
      <c r="A31" s="363" t="s">
        <v>185</v>
      </c>
      <c r="B31" s="364"/>
      <c r="C31" s="365" t="s">
        <v>295</v>
      </c>
      <c r="D31" s="365"/>
      <c r="E31" s="366"/>
      <c r="F31" s="351"/>
      <c r="G31" s="479">
        <v>877751.2</v>
      </c>
      <c r="H31" s="350"/>
      <c r="I31" s="479">
        <v>877751.2</v>
      </c>
      <c r="J31" s="350">
        <v>854608.46</v>
      </c>
      <c r="K31" s="350"/>
      <c r="L31" s="350">
        <v>854608.46</v>
      </c>
    </row>
    <row r="32" spans="1:12" s="210" customFormat="1" ht="12.75" customHeight="1">
      <c r="A32" s="363" t="s">
        <v>257</v>
      </c>
      <c r="B32" s="364"/>
      <c r="C32" s="365" t="s">
        <v>296</v>
      </c>
      <c r="D32" s="397"/>
      <c r="E32" s="398"/>
      <c r="F32" s="351"/>
      <c r="G32" s="350"/>
      <c r="H32" s="350"/>
      <c r="I32" s="350"/>
      <c r="J32" s="350"/>
      <c r="K32" s="350"/>
      <c r="L32" s="350"/>
    </row>
    <row r="33" spans="1:12" s="210" customFormat="1" ht="12.75" customHeight="1">
      <c r="A33" s="363" t="s">
        <v>259</v>
      </c>
      <c r="B33" s="364"/>
      <c r="C33" s="365" t="s">
        <v>258</v>
      </c>
      <c r="D33" s="365"/>
      <c r="E33" s="366"/>
      <c r="F33" s="351"/>
      <c r="G33" s="350"/>
      <c r="H33" s="350"/>
      <c r="I33" s="350"/>
      <c r="J33" s="350"/>
      <c r="K33" s="350"/>
      <c r="L33" s="350"/>
    </row>
    <row r="34" spans="1:12" s="210" customFormat="1" ht="12.75" customHeight="1">
      <c r="A34" s="363" t="s">
        <v>297</v>
      </c>
      <c r="B34" s="364"/>
      <c r="C34" s="365" t="s">
        <v>260</v>
      </c>
      <c r="D34" s="365"/>
      <c r="E34" s="366"/>
      <c r="F34" s="351"/>
      <c r="G34" s="479">
        <v>2400</v>
      </c>
      <c r="H34" s="350"/>
      <c r="I34" s="479">
        <v>2400</v>
      </c>
      <c r="J34" s="479">
        <v>2400</v>
      </c>
      <c r="K34" s="350"/>
      <c r="L34" s="479">
        <v>2400</v>
      </c>
    </row>
    <row r="35" spans="1:12" s="210" customFormat="1" ht="12.75" customHeight="1">
      <c r="A35" s="351" t="s">
        <v>532</v>
      </c>
      <c r="B35" s="368" t="s">
        <v>261</v>
      </c>
      <c r="C35" s="369"/>
      <c r="D35" s="369"/>
      <c r="E35" s="370"/>
      <c r="F35" s="351" t="s">
        <v>774</v>
      </c>
      <c r="G35" s="479">
        <v>-2400</v>
      </c>
      <c r="H35" s="350"/>
      <c r="I35" s="479">
        <v>-2400</v>
      </c>
      <c r="J35" s="479">
        <v>-2400</v>
      </c>
      <c r="K35" s="350"/>
      <c r="L35" s="479">
        <v>-2400</v>
      </c>
    </row>
    <row r="36" spans="1:12" s="210" customFormat="1" ht="12.75" customHeight="1">
      <c r="A36" s="363" t="s">
        <v>577</v>
      </c>
      <c r="B36" s="364"/>
      <c r="C36" s="371" t="s">
        <v>262</v>
      </c>
      <c r="D36" s="371"/>
      <c r="E36" s="372"/>
      <c r="F36" s="552"/>
      <c r="G36" s="350"/>
      <c r="H36" s="350"/>
      <c r="I36" s="350"/>
      <c r="J36" s="350"/>
      <c r="K36" s="350"/>
      <c r="L36" s="350"/>
    </row>
    <row r="37" spans="1:12" s="210" customFormat="1" ht="12.75" customHeight="1">
      <c r="A37" s="363" t="s">
        <v>579</v>
      </c>
      <c r="B37" s="364"/>
      <c r="C37" s="371" t="s">
        <v>263</v>
      </c>
      <c r="D37" s="371"/>
      <c r="E37" s="372"/>
      <c r="F37" s="552"/>
      <c r="G37" s="350"/>
      <c r="H37" s="350"/>
      <c r="I37" s="350"/>
      <c r="J37" s="350"/>
      <c r="K37" s="350"/>
      <c r="L37" s="350"/>
    </row>
    <row r="38" spans="1:12" s="210" customFormat="1" ht="24.75" customHeight="1">
      <c r="A38" s="363" t="s">
        <v>225</v>
      </c>
      <c r="B38" s="364"/>
      <c r="C38" s="672" t="s">
        <v>264</v>
      </c>
      <c r="D38" s="673"/>
      <c r="E38" s="674"/>
      <c r="F38" s="552"/>
      <c r="G38" s="350"/>
      <c r="H38" s="350"/>
      <c r="I38" s="350"/>
      <c r="J38" s="350"/>
      <c r="K38" s="350"/>
      <c r="L38" s="350"/>
    </row>
    <row r="39" spans="1:12" s="210" customFormat="1" ht="12.75" customHeight="1">
      <c r="A39" s="363" t="s">
        <v>583</v>
      </c>
      <c r="B39" s="364"/>
      <c r="C39" s="390" t="s">
        <v>298</v>
      </c>
      <c r="D39" s="361"/>
      <c r="E39" s="357"/>
      <c r="F39" s="552"/>
      <c r="G39" s="350"/>
      <c r="H39" s="350"/>
      <c r="I39" s="350"/>
      <c r="J39" s="350"/>
      <c r="K39" s="350"/>
      <c r="L39" s="350"/>
    </row>
    <row r="40" spans="1:12" s="210" customFormat="1" ht="12.75" customHeight="1">
      <c r="A40" s="363" t="s">
        <v>321</v>
      </c>
      <c r="B40" s="364"/>
      <c r="C40" s="676" t="s">
        <v>299</v>
      </c>
      <c r="D40" s="677"/>
      <c r="E40" s="678"/>
      <c r="F40" s="552"/>
      <c r="G40" s="350"/>
      <c r="H40" s="350"/>
      <c r="I40" s="350"/>
      <c r="J40" s="350"/>
      <c r="K40" s="350"/>
      <c r="L40" s="350"/>
    </row>
    <row r="41" spans="1:12" s="210" customFormat="1" ht="12.75" customHeight="1">
      <c r="A41" s="363" t="s">
        <v>322</v>
      </c>
      <c r="B41" s="364"/>
      <c r="C41" s="371" t="s">
        <v>265</v>
      </c>
      <c r="D41" s="371"/>
      <c r="E41" s="372"/>
      <c r="F41" s="552"/>
      <c r="G41" s="479">
        <v>-2400</v>
      </c>
      <c r="H41" s="350"/>
      <c r="I41" s="479">
        <v>-2400</v>
      </c>
      <c r="J41" s="479">
        <v>-2400</v>
      </c>
      <c r="K41" s="350"/>
      <c r="L41" s="479">
        <v>-2400</v>
      </c>
    </row>
    <row r="42" spans="1:12" s="210" customFormat="1" ht="12.75" customHeight="1">
      <c r="A42" s="351" t="s">
        <v>534</v>
      </c>
      <c r="B42" s="368" t="s">
        <v>266</v>
      </c>
      <c r="C42" s="369"/>
      <c r="D42" s="369"/>
      <c r="E42" s="370"/>
      <c r="F42" s="351" t="s">
        <v>774</v>
      </c>
      <c r="G42" s="479">
        <v>-871207.45</v>
      </c>
      <c r="H42" s="350"/>
      <c r="I42" s="479">
        <v>-871207.45</v>
      </c>
      <c r="J42" s="350">
        <v>-860488.13</v>
      </c>
      <c r="K42" s="350"/>
      <c r="L42" s="350">
        <v>-860488.13</v>
      </c>
    </row>
    <row r="43" spans="1:12" s="210" customFormat="1" ht="12.75" customHeight="1">
      <c r="A43" s="355" t="s">
        <v>546</v>
      </c>
      <c r="B43" s="360"/>
      <c r="C43" s="390" t="s">
        <v>300</v>
      </c>
      <c r="D43" s="388"/>
      <c r="E43" s="388"/>
      <c r="F43" s="375"/>
      <c r="G43" s="350">
        <v>-593083.48</v>
      </c>
      <c r="H43" s="350"/>
      <c r="I43" s="350">
        <v>-593083.48</v>
      </c>
      <c r="J43" s="350">
        <v>-580653.85</v>
      </c>
      <c r="K43" s="350"/>
      <c r="L43" s="350">
        <v>-580653.85</v>
      </c>
    </row>
    <row r="44" spans="1:12" s="210" customFormat="1" ht="12.75" customHeight="1">
      <c r="A44" s="355" t="s">
        <v>548</v>
      </c>
      <c r="B44" s="360"/>
      <c r="C44" s="356" t="s">
        <v>301</v>
      </c>
      <c r="D44" s="361"/>
      <c r="E44" s="361"/>
      <c r="F44" s="375"/>
      <c r="G44" s="350">
        <v>-29297.25</v>
      </c>
      <c r="H44" s="350"/>
      <c r="I44" s="350">
        <v>-29297.25</v>
      </c>
      <c r="J44" s="479">
        <v>-26914.1</v>
      </c>
      <c r="K44" s="350"/>
      <c r="L44" s="479">
        <v>-26914.1</v>
      </c>
    </row>
    <row r="45" spans="1:12" s="210" customFormat="1" ht="12.75" customHeight="1">
      <c r="A45" s="355" t="s">
        <v>550</v>
      </c>
      <c r="B45" s="360"/>
      <c r="C45" s="356" t="s">
        <v>302</v>
      </c>
      <c r="D45" s="361"/>
      <c r="E45" s="361"/>
      <c r="F45" s="375"/>
      <c r="G45" s="350"/>
      <c r="H45" s="350"/>
      <c r="I45" s="350"/>
      <c r="J45" s="350"/>
      <c r="K45" s="350"/>
      <c r="L45" s="350"/>
    </row>
    <row r="46" spans="1:12" s="210" customFormat="1" ht="12.75" customHeight="1">
      <c r="A46" s="355" t="s">
        <v>552</v>
      </c>
      <c r="B46" s="360"/>
      <c r="C46" s="356" t="s">
        <v>303</v>
      </c>
      <c r="D46" s="361"/>
      <c r="E46" s="361"/>
      <c r="F46" s="375"/>
      <c r="G46" s="350">
        <v>-8227.4699999999993</v>
      </c>
      <c r="H46" s="350"/>
      <c r="I46" s="350">
        <v>-8227.4699999999993</v>
      </c>
      <c r="J46" s="350">
        <v>-7343.61</v>
      </c>
      <c r="K46" s="350"/>
      <c r="L46" s="350">
        <v>-7343.61</v>
      </c>
    </row>
    <row r="47" spans="1:12" s="210" customFormat="1" ht="12.75" customHeight="1">
      <c r="A47" s="355" t="s">
        <v>554</v>
      </c>
      <c r="B47" s="360"/>
      <c r="C47" s="356" t="s">
        <v>304</v>
      </c>
      <c r="D47" s="361"/>
      <c r="E47" s="361"/>
      <c r="F47" s="367"/>
      <c r="G47" s="350">
        <v>-623.32000000000005</v>
      </c>
      <c r="H47" s="350"/>
      <c r="I47" s="350">
        <v>-623.32000000000005</v>
      </c>
      <c r="J47" s="350">
        <v>-1273.17</v>
      </c>
      <c r="K47" s="350"/>
      <c r="L47" s="350">
        <v>-1273.17</v>
      </c>
    </row>
    <row r="48" spans="1:12" s="210" customFormat="1" ht="12.75" customHeight="1">
      <c r="A48" s="355" t="s">
        <v>556</v>
      </c>
      <c r="B48" s="360"/>
      <c r="C48" s="390" t="s">
        <v>323</v>
      </c>
      <c r="D48" s="388"/>
      <c r="E48" s="388"/>
      <c r="F48" s="367"/>
      <c r="G48" s="350">
        <v>-12849.03</v>
      </c>
      <c r="H48" s="350"/>
      <c r="I48" s="350">
        <v>-12849.03</v>
      </c>
      <c r="J48" s="350">
        <v>-15551.68</v>
      </c>
      <c r="K48" s="350"/>
      <c r="L48" s="350">
        <v>-15551.68</v>
      </c>
    </row>
    <row r="49" spans="1:12" s="210" customFormat="1" ht="12.75" customHeight="1">
      <c r="A49" s="355" t="s">
        <v>305</v>
      </c>
      <c r="B49" s="360"/>
      <c r="C49" s="399" t="s">
        <v>306</v>
      </c>
      <c r="D49" s="357"/>
      <c r="E49" s="357"/>
      <c r="F49" s="367"/>
      <c r="G49" s="350">
        <v>-52650.07</v>
      </c>
      <c r="H49" s="350"/>
      <c r="I49" s="350">
        <v>-52650.07</v>
      </c>
      <c r="J49" s="350">
        <v>-54553.49</v>
      </c>
      <c r="K49" s="350"/>
      <c r="L49" s="350">
        <v>-54553.49</v>
      </c>
    </row>
    <row r="50" spans="1:12" s="210" customFormat="1" ht="12.75" customHeight="1">
      <c r="A50" s="355" t="s">
        <v>307</v>
      </c>
      <c r="B50" s="360"/>
      <c r="C50" s="399" t="s">
        <v>267</v>
      </c>
      <c r="D50" s="357"/>
      <c r="E50" s="357"/>
      <c r="F50" s="367"/>
      <c r="G50" s="350"/>
      <c r="H50" s="350"/>
      <c r="I50" s="350"/>
      <c r="J50" s="350"/>
      <c r="K50" s="350"/>
      <c r="L50" s="350"/>
    </row>
    <row r="51" spans="1:12" s="210" customFormat="1" ht="12.75" customHeight="1">
      <c r="A51" s="355" t="s">
        <v>308</v>
      </c>
      <c r="B51" s="360"/>
      <c r="C51" s="399" t="s">
        <v>309</v>
      </c>
      <c r="D51" s="357"/>
      <c r="E51" s="357"/>
      <c r="F51" s="367"/>
      <c r="G51" s="350">
        <v>-462.57</v>
      </c>
      <c r="H51" s="350"/>
      <c r="I51" s="350">
        <v>-462.57</v>
      </c>
      <c r="J51" s="350">
        <v>-367.16</v>
      </c>
      <c r="K51" s="350"/>
      <c r="L51" s="350">
        <v>-367.16</v>
      </c>
    </row>
    <row r="52" spans="1:12" s="210" customFormat="1" ht="12.75" customHeight="1">
      <c r="A52" s="355" t="s">
        <v>310</v>
      </c>
      <c r="B52" s="360"/>
      <c r="C52" s="399" t="s">
        <v>268</v>
      </c>
      <c r="D52" s="357"/>
      <c r="E52" s="357"/>
      <c r="F52" s="367"/>
      <c r="G52" s="350">
        <v>-157655.23000000001</v>
      </c>
      <c r="H52" s="350"/>
      <c r="I52" s="350">
        <v>-157655.23000000001</v>
      </c>
      <c r="J52" s="350">
        <v>-166801.12</v>
      </c>
      <c r="K52" s="350"/>
      <c r="L52" s="350">
        <v>-166801.12</v>
      </c>
    </row>
    <row r="53" spans="1:12" s="210" customFormat="1" ht="12.75" customHeight="1">
      <c r="A53" s="355" t="s">
        <v>311</v>
      </c>
      <c r="B53" s="360"/>
      <c r="C53" s="399" t="s">
        <v>324</v>
      </c>
      <c r="D53" s="357"/>
      <c r="E53" s="357"/>
      <c r="F53" s="367"/>
      <c r="G53" s="350"/>
      <c r="H53" s="350"/>
      <c r="I53" s="350"/>
      <c r="J53" s="350"/>
      <c r="K53" s="350"/>
      <c r="L53" s="350"/>
    </row>
    <row r="54" spans="1:12" s="210" customFormat="1" ht="12.75" customHeight="1">
      <c r="A54" s="355" t="s">
        <v>312</v>
      </c>
      <c r="B54" s="360"/>
      <c r="C54" s="399" t="s">
        <v>270</v>
      </c>
      <c r="D54" s="357"/>
      <c r="E54" s="357"/>
      <c r="F54" s="367"/>
      <c r="G54" s="350">
        <v>-16359.03</v>
      </c>
      <c r="H54" s="350"/>
      <c r="I54" s="350">
        <v>-16359.03</v>
      </c>
      <c r="J54" s="350">
        <v>-7029.95</v>
      </c>
      <c r="K54" s="350"/>
      <c r="L54" s="350">
        <v>-7029.95</v>
      </c>
    </row>
    <row r="55" spans="1:12" s="210" customFormat="1" ht="24.95" customHeight="1">
      <c r="A55" s="348" t="s">
        <v>537</v>
      </c>
      <c r="B55" s="690" t="s">
        <v>271</v>
      </c>
      <c r="C55" s="691"/>
      <c r="D55" s="692"/>
      <c r="E55" s="693"/>
      <c r="F55" s="373"/>
      <c r="G55" s="479">
        <v>-17991.09</v>
      </c>
      <c r="H55" s="350"/>
      <c r="I55" s="479">
        <v>-17991.09</v>
      </c>
      <c r="J55" s="350">
        <v>-6246.47</v>
      </c>
      <c r="K55" s="350"/>
      <c r="L55" s="350">
        <v>-6246.47</v>
      </c>
    </row>
    <row r="56" spans="1:12" s="210" customFormat="1" ht="24.95" customHeight="1">
      <c r="A56" s="351" t="s">
        <v>530</v>
      </c>
      <c r="B56" s="671" t="s">
        <v>272</v>
      </c>
      <c r="C56" s="672"/>
      <c r="D56" s="672"/>
      <c r="E56" s="702"/>
      <c r="F56" s="367"/>
      <c r="G56" s="350">
        <v>-17991.09</v>
      </c>
      <c r="H56" s="350"/>
      <c r="I56" s="350">
        <v>-17991.09</v>
      </c>
      <c r="J56" s="350">
        <v>-6246.47</v>
      </c>
      <c r="K56" s="350"/>
      <c r="L56" s="350">
        <v>-6246.47</v>
      </c>
    </row>
    <row r="57" spans="1:12" s="210" customFormat="1" ht="24.95" customHeight="1">
      <c r="A57" s="351" t="s">
        <v>532</v>
      </c>
      <c r="B57" s="698" t="s">
        <v>273</v>
      </c>
      <c r="C57" s="699"/>
      <c r="D57" s="699"/>
      <c r="E57" s="700"/>
      <c r="F57" s="367"/>
      <c r="G57" s="350"/>
      <c r="H57" s="350"/>
      <c r="I57" s="350"/>
      <c r="J57" s="350"/>
      <c r="K57" s="350"/>
      <c r="L57" s="350"/>
    </row>
    <row r="58" spans="1:12" s="210" customFormat="1" ht="12.75" customHeight="1">
      <c r="A58" s="351" t="s">
        <v>534</v>
      </c>
      <c r="B58" s="698" t="s">
        <v>274</v>
      </c>
      <c r="C58" s="699"/>
      <c r="D58" s="692"/>
      <c r="E58" s="693"/>
      <c r="F58" s="367"/>
      <c r="G58" s="350"/>
      <c r="H58" s="350"/>
      <c r="I58" s="350"/>
      <c r="J58" s="350"/>
      <c r="K58" s="350"/>
      <c r="L58" s="350"/>
    </row>
    <row r="59" spans="1:12" s="211" customFormat="1" ht="12.75" customHeight="1">
      <c r="A59" s="376" t="s">
        <v>536</v>
      </c>
      <c r="B59" s="400" t="s">
        <v>275</v>
      </c>
      <c r="C59" s="401"/>
      <c r="D59" s="401"/>
      <c r="E59" s="402"/>
      <c r="F59" s="403"/>
      <c r="G59" s="358"/>
      <c r="H59" s="358"/>
      <c r="I59" s="358"/>
      <c r="J59" s="358"/>
      <c r="K59" s="358"/>
      <c r="L59" s="358"/>
    </row>
    <row r="60" spans="1:12" s="211" customFormat="1" ht="24.95" customHeight="1">
      <c r="A60" s="376" t="s">
        <v>284</v>
      </c>
      <c r="B60" s="675" t="s">
        <v>276</v>
      </c>
      <c r="C60" s="676"/>
      <c r="D60" s="685"/>
      <c r="E60" s="683"/>
      <c r="F60" s="403"/>
      <c r="G60" s="358"/>
      <c r="H60" s="358"/>
      <c r="I60" s="358"/>
      <c r="J60" s="358"/>
      <c r="K60" s="358"/>
      <c r="L60" s="358"/>
    </row>
    <row r="61" spans="1:12" s="211" customFormat="1" ht="12.75" customHeight="1">
      <c r="A61" s="376" t="s">
        <v>197</v>
      </c>
      <c r="B61" s="675" t="s">
        <v>317</v>
      </c>
      <c r="C61" s="676"/>
      <c r="D61" s="676"/>
      <c r="E61" s="703"/>
      <c r="F61" s="403"/>
      <c r="G61" s="358"/>
      <c r="H61" s="358"/>
      <c r="I61" s="358"/>
      <c r="J61" s="358"/>
      <c r="K61" s="358"/>
      <c r="L61" s="358"/>
    </row>
    <row r="62" spans="1:12" s="211" customFormat="1" ht="12.75" customHeight="1">
      <c r="A62" s="376" t="s">
        <v>200</v>
      </c>
      <c r="B62" s="675" t="s">
        <v>277</v>
      </c>
      <c r="C62" s="676"/>
      <c r="D62" s="677"/>
      <c r="E62" s="678"/>
      <c r="F62" s="403"/>
      <c r="G62" s="358"/>
      <c r="H62" s="358"/>
      <c r="I62" s="358"/>
      <c r="J62" s="358"/>
      <c r="K62" s="358"/>
      <c r="L62" s="358"/>
    </row>
    <row r="63" spans="1:12" s="211" customFormat="1" ht="24.75" customHeight="1">
      <c r="A63" s="346" t="s">
        <v>538</v>
      </c>
      <c r="B63" s="686" t="s">
        <v>278</v>
      </c>
      <c r="C63" s="687"/>
      <c r="D63" s="677"/>
      <c r="E63" s="678"/>
      <c r="F63" s="362"/>
      <c r="G63" s="358">
        <v>17991.09</v>
      </c>
      <c r="H63" s="358"/>
      <c r="I63" s="358">
        <v>17991.09</v>
      </c>
      <c r="J63" s="358"/>
      <c r="K63" s="358"/>
      <c r="L63" s="358"/>
    </row>
    <row r="64" spans="1:12" s="211" customFormat="1" ht="12.75" customHeight="1">
      <c r="A64" s="376" t="s">
        <v>530</v>
      </c>
      <c r="B64" s="404" t="s">
        <v>279</v>
      </c>
      <c r="C64" s="360"/>
      <c r="D64" s="360"/>
      <c r="E64" s="362"/>
      <c r="F64" s="362"/>
      <c r="G64" s="358"/>
      <c r="H64" s="358"/>
      <c r="I64" s="358"/>
      <c r="J64" s="358"/>
      <c r="K64" s="358"/>
      <c r="L64" s="358"/>
    </row>
    <row r="65" spans="1:12" s="211" customFormat="1" ht="12.75" customHeight="1">
      <c r="A65" s="376" t="s">
        <v>532</v>
      </c>
      <c r="B65" s="400" t="s">
        <v>285</v>
      </c>
      <c r="C65" s="405"/>
      <c r="D65" s="401"/>
      <c r="E65" s="402"/>
      <c r="F65" s="362"/>
      <c r="G65" s="358"/>
      <c r="H65" s="358"/>
      <c r="I65" s="358"/>
      <c r="J65" s="358"/>
      <c r="K65" s="358"/>
      <c r="L65" s="358"/>
    </row>
    <row r="66" spans="1:12" s="211" customFormat="1" ht="30" customHeight="1">
      <c r="A66" s="376" t="s">
        <v>534</v>
      </c>
      <c r="B66" s="675" t="s">
        <v>313</v>
      </c>
      <c r="C66" s="676"/>
      <c r="D66" s="677"/>
      <c r="E66" s="678"/>
      <c r="F66" s="362"/>
      <c r="G66" s="358"/>
      <c r="H66" s="358"/>
      <c r="I66" s="358"/>
      <c r="J66" s="358"/>
      <c r="K66" s="358"/>
      <c r="L66" s="358"/>
    </row>
    <row r="67" spans="1:12" s="211" customFormat="1" ht="24.75" customHeight="1">
      <c r="A67" s="376" t="s">
        <v>567</v>
      </c>
      <c r="B67" s="675" t="s">
        <v>325</v>
      </c>
      <c r="C67" s="684"/>
      <c r="D67" s="685"/>
      <c r="E67" s="683"/>
      <c r="F67" s="362"/>
      <c r="G67" s="358">
        <f>SUM(G68+G70)</f>
        <v>17991.09</v>
      </c>
      <c r="H67" s="358"/>
      <c r="I67" s="358">
        <f>SUM(I68+I70)</f>
        <v>17991.09</v>
      </c>
      <c r="J67" s="358"/>
      <c r="K67" s="358"/>
      <c r="L67" s="358"/>
    </row>
    <row r="68" spans="1:12" s="211" customFormat="1" ht="12.75" customHeight="1">
      <c r="A68" s="355" t="s">
        <v>640</v>
      </c>
      <c r="B68" s="406"/>
      <c r="C68" s="407"/>
      <c r="D68" s="356" t="s">
        <v>254</v>
      </c>
      <c r="E68" s="361"/>
      <c r="F68" s="403"/>
      <c r="G68" s="358">
        <v>2698.66</v>
      </c>
      <c r="H68" s="358"/>
      <c r="I68" s="358">
        <v>2698.66</v>
      </c>
      <c r="J68" s="358"/>
      <c r="K68" s="358"/>
      <c r="L68" s="358"/>
    </row>
    <row r="69" spans="1:12" s="211" customFormat="1" ht="12.75" customHeight="1">
      <c r="A69" s="355" t="s">
        <v>641</v>
      </c>
      <c r="B69" s="360"/>
      <c r="C69" s="408"/>
      <c r="D69" s="356" t="s">
        <v>565</v>
      </c>
      <c r="E69" s="361"/>
      <c r="F69" s="362"/>
      <c r="G69" s="358"/>
      <c r="H69" s="358"/>
      <c r="I69" s="358"/>
      <c r="J69" s="358"/>
      <c r="K69" s="358"/>
      <c r="L69" s="358"/>
    </row>
    <row r="70" spans="1:12" s="211" customFormat="1" ht="27.75" customHeight="1">
      <c r="A70" s="355" t="s">
        <v>314</v>
      </c>
      <c r="B70" s="360"/>
      <c r="C70" s="390"/>
      <c r="D70" s="676" t="s">
        <v>326</v>
      </c>
      <c r="E70" s="683"/>
      <c r="F70" s="409"/>
      <c r="G70" s="358">
        <v>15292.43</v>
      </c>
      <c r="H70" s="358"/>
      <c r="I70" s="358">
        <v>15292.43</v>
      </c>
      <c r="J70" s="358"/>
      <c r="K70" s="358"/>
      <c r="L70" s="358"/>
    </row>
    <row r="71" spans="1:12" s="210" customFormat="1" ht="12.75" customHeight="1">
      <c r="A71" s="355" t="s">
        <v>315</v>
      </c>
      <c r="B71" s="360"/>
      <c r="C71" s="390"/>
      <c r="D71" s="356" t="s">
        <v>327</v>
      </c>
      <c r="E71" s="357"/>
      <c r="F71" s="362"/>
      <c r="G71" s="358"/>
      <c r="H71" s="358"/>
      <c r="I71" s="358"/>
      <c r="J71" s="358"/>
      <c r="K71" s="358"/>
      <c r="L71" s="358"/>
    </row>
    <row r="72" spans="1:12" s="210" customFormat="1" ht="41.25" customHeight="1">
      <c r="A72" s="363" t="s">
        <v>559</v>
      </c>
      <c r="B72" s="675" t="s">
        <v>316</v>
      </c>
      <c r="C72" s="684"/>
      <c r="D72" s="685"/>
      <c r="E72" s="683"/>
      <c r="F72" s="375"/>
      <c r="G72" s="350"/>
      <c r="H72" s="350"/>
      <c r="I72" s="350"/>
      <c r="J72" s="350"/>
      <c r="K72" s="350"/>
      <c r="L72" s="350"/>
    </row>
    <row r="73" spans="1:12" s="210" customFormat="1">
      <c r="A73" s="363" t="s">
        <v>197</v>
      </c>
      <c r="B73" s="374" t="s">
        <v>706</v>
      </c>
      <c r="C73" s="365"/>
      <c r="D73" s="410"/>
      <c r="E73" s="411"/>
      <c r="F73" s="375"/>
      <c r="G73" s="350"/>
      <c r="H73" s="350"/>
      <c r="I73" s="350"/>
      <c r="J73" s="350"/>
      <c r="K73" s="350"/>
      <c r="L73" s="350"/>
    </row>
    <row r="74" spans="1:12" s="210" customFormat="1" ht="12.75" customHeight="1">
      <c r="A74" s="363" t="s">
        <v>200</v>
      </c>
      <c r="B74" s="374" t="s">
        <v>280</v>
      </c>
      <c r="C74" s="365"/>
      <c r="D74" s="377"/>
      <c r="E74" s="378"/>
      <c r="F74" s="375"/>
      <c r="G74" s="350"/>
      <c r="H74" s="350"/>
      <c r="I74" s="350"/>
      <c r="J74" s="350"/>
      <c r="K74" s="350"/>
      <c r="L74" s="350"/>
    </row>
    <row r="75" spans="1:12" s="210" customFormat="1" ht="39" customHeight="1">
      <c r="A75" s="348" t="s">
        <v>562</v>
      </c>
      <c r="B75" s="679" t="s">
        <v>318</v>
      </c>
      <c r="C75" s="680"/>
      <c r="D75" s="680"/>
      <c r="E75" s="681"/>
      <c r="F75" s="379"/>
      <c r="G75" s="350"/>
      <c r="H75" s="350"/>
      <c r="I75" s="350"/>
      <c r="J75" s="350"/>
      <c r="K75" s="350"/>
      <c r="L75" s="350"/>
    </row>
    <row r="76" spans="1:12" s="210" customFormat="1" ht="24.95" customHeight="1">
      <c r="A76" s="420" t="s">
        <v>530</v>
      </c>
      <c r="B76" s="671" t="s">
        <v>281</v>
      </c>
      <c r="C76" s="701"/>
      <c r="D76" s="673"/>
      <c r="E76" s="674"/>
      <c r="F76" s="379"/>
      <c r="G76" s="350">
        <v>15687.96</v>
      </c>
      <c r="H76" s="350"/>
      <c r="I76" s="350">
        <v>15687.96</v>
      </c>
      <c r="J76" s="350">
        <v>-11826.84</v>
      </c>
      <c r="K76" s="350"/>
      <c r="L76" s="350">
        <v>-11826.84</v>
      </c>
    </row>
    <row r="77" spans="1:12" s="210" customFormat="1" ht="24.95" customHeight="1">
      <c r="A77" s="420" t="s">
        <v>532</v>
      </c>
      <c r="B77" s="671" t="s">
        <v>282</v>
      </c>
      <c r="C77" s="672"/>
      <c r="D77" s="673"/>
      <c r="E77" s="674"/>
      <c r="F77" s="367"/>
      <c r="G77" s="350">
        <v>413825.44</v>
      </c>
      <c r="H77" s="350"/>
      <c r="I77" s="350">
        <v>413825.44</v>
      </c>
      <c r="J77" s="350">
        <v>425652.28</v>
      </c>
      <c r="K77" s="350"/>
      <c r="L77" s="350">
        <v>425652.28</v>
      </c>
    </row>
    <row r="78" spans="1:12" s="210" customFormat="1" ht="24.75" customHeight="1">
      <c r="A78" s="420" t="s">
        <v>534</v>
      </c>
      <c r="B78" s="667" t="s">
        <v>283</v>
      </c>
      <c r="C78" s="668"/>
      <c r="D78" s="669"/>
      <c r="E78" s="670"/>
      <c r="F78" s="367"/>
      <c r="G78" s="479">
        <v>429513.4</v>
      </c>
      <c r="H78" s="350"/>
      <c r="I78" s="479">
        <v>429513.4</v>
      </c>
      <c r="J78" s="350">
        <v>413825.44</v>
      </c>
      <c r="K78" s="350"/>
      <c r="L78" s="350">
        <v>413825.44</v>
      </c>
    </row>
    <row r="79" spans="1:12" s="210" customFormat="1">
      <c r="A79" s="380"/>
      <c r="B79" s="381"/>
      <c r="C79" s="381"/>
      <c r="D79" s="381"/>
      <c r="E79" s="381"/>
      <c r="F79" s="381"/>
      <c r="G79" s="382"/>
      <c r="H79" s="382"/>
      <c r="I79" s="382"/>
      <c r="J79" s="382"/>
      <c r="K79" s="382"/>
      <c r="L79" s="338"/>
    </row>
    <row r="80" spans="1:12" s="210" customFormat="1">
      <c r="A80" s="380"/>
      <c r="B80" s="381"/>
      <c r="C80" s="381"/>
      <c r="D80" s="381"/>
      <c r="E80" s="381"/>
      <c r="F80" s="381"/>
      <c r="G80" s="382"/>
      <c r="H80" s="382"/>
      <c r="I80" s="382"/>
      <c r="J80" s="382"/>
      <c r="K80" s="382"/>
      <c r="L80" s="338"/>
    </row>
    <row r="81" spans="1:12" s="210" customFormat="1" ht="13.5" customHeight="1">
      <c r="A81" s="469"/>
      <c r="B81" s="470"/>
      <c r="C81" s="471" t="s">
        <v>713</v>
      </c>
      <c r="D81" s="470"/>
      <c r="E81" s="470"/>
      <c r="F81" s="412"/>
      <c r="G81" s="412"/>
      <c r="H81" s="413"/>
      <c r="I81" s="414"/>
      <c r="J81" s="531" t="s">
        <v>714</v>
      </c>
      <c r="K81" s="412"/>
      <c r="L81" s="338"/>
    </row>
    <row r="82" spans="1:12" s="210" customFormat="1" ht="12.75" customHeight="1">
      <c r="A82" s="666" t="s">
        <v>354</v>
      </c>
      <c r="B82" s="666"/>
      <c r="C82" s="666"/>
      <c r="D82" s="666"/>
      <c r="E82" s="666"/>
      <c r="F82" s="666"/>
      <c r="G82" s="666"/>
      <c r="H82" s="415" t="s">
        <v>319</v>
      </c>
      <c r="I82" s="343"/>
      <c r="J82" s="697" t="s">
        <v>605</v>
      </c>
      <c r="K82" s="697"/>
      <c r="L82" s="338"/>
    </row>
    <row r="83" spans="1:12" s="210" customFormat="1">
      <c r="A83" s="682" t="s">
        <v>355</v>
      </c>
      <c r="B83" s="682"/>
      <c r="C83" s="682"/>
      <c r="D83" s="682"/>
      <c r="E83" s="682"/>
      <c r="F83" s="338"/>
      <c r="G83" s="338"/>
      <c r="H83" s="338"/>
      <c r="I83" s="338"/>
      <c r="J83" s="338"/>
      <c r="K83" s="338"/>
      <c r="L83" s="338"/>
    </row>
    <row r="84" spans="1:12" s="210" customFormat="1">
      <c r="A84" s="338"/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</row>
    <row r="85" spans="1:12" s="210" customFormat="1" ht="12.75" customHeight="1">
      <c r="A85" s="469"/>
      <c r="B85" s="416"/>
      <c r="C85" s="416"/>
      <c r="D85" s="472" t="s">
        <v>715</v>
      </c>
      <c r="E85" s="468"/>
      <c r="F85" s="416"/>
      <c r="G85" s="416"/>
      <c r="H85" s="417"/>
      <c r="I85" s="418"/>
      <c r="J85" s="532" t="s">
        <v>716</v>
      </c>
      <c r="K85" s="416"/>
      <c r="L85" s="359"/>
    </row>
    <row r="86" spans="1:12" s="210" customFormat="1">
      <c r="A86" s="688" t="s">
        <v>345</v>
      </c>
      <c r="B86" s="688"/>
      <c r="C86" s="688"/>
      <c r="D86" s="688"/>
      <c r="E86" s="688"/>
      <c r="F86" s="688"/>
      <c r="G86" s="688"/>
      <c r="H86" s="385" t="s">
        <v>319</v>
      </c>
      <c r="I86" s="344"/>
      <c r="J86" s="689" t="s">
        <v>605</v>
      </c>
      <c r="K86" s="689"/>
      <c r="L86" s="359"/>
    </row>
    <row r="87" spans="1:12" s="210" customFormat="1">
      <c r="A87" s="338"/>
      <c r="B87" s="338"/>
      <c r="C87" s="338"/>
      <c r="D87" s="338"/>
      <c r="E87" s="338"/>
      <c r="F87" s="382"/>
      <c r="G87" s="338"/>
      <c r="H87" s="338"/>
      <c r="I87" s="338"/>
      <c r="J87" s="338"/>
      <c r="K87" s="338"/>
      <c r="L87" s="338"/>
    </row>
    <row r="88" spans="1:12" s="210" customFormat="1">
      <c r="A88" s="338"/>
      <c r="B88" s="338"/>
      <c r="C88" s="338"/>
      <c r="D88" s="338"/>
      <c r="E88" s="338"/>
      <c r="F88" s="382"/>
      <c r="G88" s="338"/>
      <c r="H88" s="338"/>
      <c r="I88" s="338"/>
      <c r="J88" s="338"/>
      <c r="K88" s="338"/>
      <c r="L88" s="338"/>
    </row>
    <row r="89" spans="1:12" s="210" customFormat="1">
      <c r="A89" s="338"/>
      <c r="B89" s="338"/>
      <c r="C89" s="338"/>
      <c r="D89" s="338"/>
      <c r="E89" s="338"/>
      <c r="F89" s="382"/>
      <c r="G89" s="338"/>
      <c r="H89" s="338"/>
      <c r="I89" s="338"/>
      <c r="J89" s="338"/>
      <c r="K89" s="338"/>
      <c r="L89" s="338"/>
    </row>
    <row r="90" spans="1:12" s="210" customFormat="1">
      <c r="A90" s="338"/>
      <c r="B90" s="338"/>
      <c r="C90" s="338"/>
      <c r="D90" s="338"/>
      <c r="E90" s="338"/>
      <c r="F90" s="382"/>
      <c r="G90" s="338"/>
      <c r="H90" s="338"/>
      <c r="I90" s="338"/>
      <c r="J90" s="338"/>
      <c r="K90" s="338"/>
      <c r="L90" s="338"/>
    </row>
    <row r="91" spans="1:12" s="210" customFormat="1">
      <c r="A91" s="338"/>
      <c r="B91" s="338"/>
      <c r="C91" s="338"/>
      <c r="D91" s="338"/>
      <c r="E91" s="338"/>
      <c r="F91" s="382"/>
      <c r="G91" s="338"/>
      <c r="H91" s="338"/>
      <c r="I91" s="338"/>
      <c r="J91" s="338"/>
      <c r="K91" s="338"/>
      <c r="L91" s="338"/>
    </row>
    <row r="92" spans="1:12" s="210" customFormat="1">
      <c r="A92" s="338"/>
      <c r="B92" s="338"/>
      <c r="C92" s="338"/>
      <c r="D92" s="338"/>
      <c r="E92" s="338"/>
      <c r="F92" s="382"/>
      <c r="G92" s="338"/>
      <c r="H92" s="338"/>
      <c r="I92" s="338"/>
      <c r="J92" s="338"/>
      <c r="K92" s="338"/>
      <c r="L92" s="338"/>
    </row>
    <row r="93" spans="1:12" s="210" customFormat="1">
      <c r="A93" s="338"/>
      <c r="B93" s="338"/>
      <c r="C93" s="338"/>
      <c r="D93" s="338"/>
      <c r="E93" s="338"/>
      <c r="F93" s="382"/>
      <c r="G93" s="338"/>
      <c r="H93" s="338"/>
      <c r="I93" s="338"/>
      <c r="J93" s="338"/>
      <c r="K93" s="338"/>
      <c r="L93" s="338"/>
    </row>
    <row r="94" spans="1:12" s="210" customFormat="1">
      <c r="A94" s="338"/>
      <c r="B94" s="338"/>
      <c r="C94" s="338"/>
      <c r="D94" s="338"/>
      <c r="E94" s="338"/>
      <c r="F94" s="382"/>
      <c r="G94" s="338"/>
      <c r="H94" s="338"/>
      <c r="I94" s="338"/>
      <c r="J94" s="338"/>
      <c r="K94" s="338"/>
      <c r="L94" s="338"/>
    </row>
    <row r="95" spans="1:12" s="210" customFormat="1">
      <c r="A95" s="338"/>
      <c r="B95" s="338"/>
      <c r="C95" s="338"/>
      <c r="D95" s="338"/>
      <c r="E95" s="338"/>
      <c r="F95" s="382"/>
      <c r="G95" s="338"/>
      <c r="H95" s="338"/>
      <c r="I95" s="338"/>
      <c r="J95" s="338"/>
      <c r="K95" s="338"/>
      <c r="L95" s="338"/>
    </row>
    <row r="96" spans="1:12" s="210" customFormat="1">
      <c r="A96" s="338"/>
      <c r="B96" s="338"/>
      <c r="C96" s="338"/>
      <c r="D96" s="338"/>
      <c r="E96" s="338"/>
      <c r="F96" s="382"/>
      <c r="G96" s="338"/>
      <c r="H96" s="338"/>
      <c r="I96" s="338"/>
      <c r="J96" s="338"/>
      <c r="K96" s="338"/>
      <c r="L96" s="338"/>
    </row>
    <row r="97" spans="1:12" s="210" customFormat="1">
      <c r="A97" s="335"/>
      <c r="B97" s="335"/>
      <c r="C97" s="335"/>
      <c r="D97" s="335"/>
      <c r="E97" s="335"/>
      <c r="F97" s="382"/>
      <c r="G97" s="335"/>
      <c r="H97" s="335"/>
      <c r="I97" s="335"/>
      <c r="J97" s="335"/>
      <c r="K97" s="335"/>
      <c r="L97" s="335"/>
    </row>
    <row r="98" spans="1:12" s="210" customFormat="1">
      <c r="A98" s="335"/>
      <c r="B98" s="335"/>
      <c r="C98" s="335"/>
      <c r="D98" s="335"/>
      <c r="E98" s="335"/>
      <c r="F98" s="382"/>
      <c r="G98" s="335"/>
      <c r="H98" s="335"/>
      <c r="I98" s="335"/>
      <c r="J98" s="335"/>
      <c r="K98" s="335"/>
      <c r="L98" s="335"/>
    </row>
    <row r="99" spans="1:12" s="210" customFormat="1">
      <c r="A99" s="335"/>
      <c r="B99" s="335"/>
      <c r="C99" s="335"/>
      <c r="D99" s="335"/>
      <c r="E99" s="335"/>
      <c r="F99" s="382"/>
      <c r="G99" s="335"/>
      <c r="H99" s="335"/>
      <c r="I99" s="335"/>
      <c r="J99" s="335"/>
      <c r="K99" s="335"/>
      <c r="L99" s="335"/>
    </row>
    <row r="100" spans="1:12" s="210" customFormat="1">
      <c r="A100" s="335"/>
      <c r="B100" s="335"/>
      <c r="C100" s="335"/>
      <c r="D100" s="335"/>
      <c r="E100" s="335"/>
      <c r="F100" s="382"/>
      <c r="G100" s="335"/>
      <c r="H100" s="335"/>
      <c r="I100" s="335"/>
      <c r="J100" s="335"/>
      <c r="K100" s="335"/>
      <c r="L100" s="335"/>
    </row>
    <row r="101" spans="1:12" s="210" customFormat="1">
      <c r="A101" s="335"/>
      <c r="B101" s="335"/>
      <c r="C101" s="335"/>
      <c r="D101" s="335"/>
      <c r="E101" s="335"/>
      <c r="F101" s="382"/>
      <c r="G101" s="335"/>
      <c r="H101" s="335"/>
      <c r="I101" s="335"/>
      <c r="J101" s="335"/>
      <c r="K101" s="335"/>
      <c r="L101" s="335"/>
    </row>
    <row r="102" spans="1:12" s="210" customFormat="1">
      <c r="A102" s="335"/>
      <c r="B102" s="335"/>
      <c r="C102" s="335"/>
      <c r="D102" s="335"/>
      <c r="E102" s="335"/>
      <c r="F102" s="382"/>
      <c r="G102" s="335"/>
      <c r="H102" s="335"/>
      <c r="I102" s="335"/>
      <c r="J102" s="335"/>
      <c r="K102" s="335"/>
      <c r="L102" s="335"/>
    </row>
    <row r="103" spans="1:12" s="210" customFormat="1">
      <c r="A103" s="335"/>
      <c r="B103" s="335"/>
      <c r="C103" s="335"/>
      <c r="D103" s="335"/>
      <c r="E103" s="335"/>
      <c r="F103" s="382"/>
      <c r="G103" s="335"/>
      <c r="H103" s="335"/>
      <c r="I103" s="335"/>
      <c r="J103" s="335"/>
      <c r="K103" s="335"/>
      <c r="L103" s="335"/>
    </row>
    <row r="104" spans="1:12" s="210" customFormat="1">
      <c r="A104" s="335"/>
      <c r="B104" s="335"/>
      <c r="C104" s="335"/>
      <c r="D104" s="335"/>
      <c r="E104" s="335"/>
      <c r="F104" s="382"/>
      <c r="G104" s="335"/>
      <c r="H104" s="335"/>
      <c r="I104" s="335"/>
      <c r="J104" s="335"/>
      <c r="K104" s="335"/>
      <c r="L104" s="335"/>
    </row>
    <row r="105" spans="1:12" s="210" customFormat="1">
      <c r="A105" s="335"/>
      <c r="B105" s="335"/>
      <c r="C105" s="335"/>
      <c r="D105" s="335"/>
      <c r="E105" s="335"/>
      <c r="F105" s="382"/>
      <c r="G105" s="335"/>
      <c r="H105" s="335"/>
      <c r="I105" s="335"/>
      <c r="J105" s="335"/>
      <c r="K105" s="335"/>
      <c r="L105" s="335"/>
    </row>
    <row r="106" spans="1:12" s="210" customFormat="1">
      <c r="A106" s="335"/>
      <c r="B106" s="335"/>
      <c r="C106" s="335"/>
      <c r="D106" s="335"/>
      <c r="E106" s="335"/>
      <c r="F106" s="382"/>
      <c r="G106" s="335"/>
      <c r="H106" s="335"/>
      <c r="I106" s="335"/>
      <c r="J106" s="335"/>
      <c r="K106" s="335"/>
      <c r="L106" s="335"/>
    </row>
    <row r="107" spans="1:12">
      <c r="A107" s="334"/>
      <c r="B107" s="335"/>
      <c r="C107" s="335"/>
      <c r="D107" s="335"/>
      <c r="E107" s="335"/>
      <c r="F107" s="382"/>
      <c r="G107" s="334"/>
      <c r="H107" s="334"/>
      <c r="I107" s="334"/>
      <c r="J107" s="334"/>
      <c r="K107" s="334"/>
      <c r="L107" s="334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3:E83"/>
    <mergeCell ref="D70:E70"/>
    <mergeCell ref="B62:E62"/>
    <mergeCell ref="B67:E67"/>
    <mergeCell ref="B63:E63"/>
    <mergeCell ref="B21:E21"/>
    <mergeCell ref="A82:G82"/>
    <mergeCell ref="B78:E78"/>
    <mergeCell ref="B77:E77"/>
    <mergeCell ref="B66:E66"/>
    <mergeCell ref="B75:E75"/>
  </mergeCells>
  <phoneticPr fontId="10" type="noConversion"/>
  <printOptions horizontalCentered="1"/>
  <pageMargins left="0.25" right="0.25" top="0.75" bottom="0.75" header="0.3" footer="0.3"/>
  <pageSetup paperSize="9" scale="88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22" workbookViewId="0">
      <selection activeCell="D48" sqref="D48:H50"/>
    </sheetView>
  </sheetViews>
  <sheetFormatPr defaultRowHeight="12.75"/>
  <cols>
    <col min="1" max="1" width="5.42578125" style="129" customWidth="1"/>
    <col min="2" max="2" width="0.28515625" style="129" customWidth="1"/>
    <col min="3" max="3" width="2" style="129" customWidth="1"/>
    <col min="4" max="4" width="32.5703125" style="129" customWidth="1"/>
    <col min="5" max="5" width="6.7109375" style="129" bestFit="1" customWidth="1"/>
    <col min="6" max="8" width="12" style="129" customWidth="1"/>
    <col min="9" max="9" width="13.28515625" style="129" customWidth="1"/>
    <col min="10" max="11" width="12" style="129" customWidth="1"/>
    <col min="12" max="12" width="8.42578125" style="129" bestFit="1" customWidth="1"/>
    <col min="13" max="13" width="9.5703125" style="129" customWidth="1"/>
    <col min="14" max="14" width="8.7109375" style="129" customWidth="1"/>
    <col min="15" max="16384" width="9.140625" style="129"/>
  </cols>
  <sheetData>
    <row r="1" spans="1:13">
      <c r="D1" s="3" t="s">
        <v>708</v>
      </c>
      <c r="E1" s="3"/>
      <c r="F1" s="3"/>
      <c r="J1" s="3" t="s">
        <v>719</v>
      </c>
    </row>
    <row r="2" spans="1:13">
      <c r="D2" s="3" t="s">
        <v>709</v>
      </c>
      <c r="E2" s="3"/>
      <c r="F2" s="3"/>
      <c r="J2" s="435" t="s">
        <v>3</v>
      </c>
    </row>
    <row r="3" spans="1:13">
      <c r="D3" s="498">
        <v>43151</v>
      </c>
      <c r="E3" s="3"/>
      <c r="F3" s="3"/>
      <c r="J3" s="34" t="s">
        <v>491</v>
      </c>
    </row>
    <row r="5" spans="1:13" ht="30" customHeight="1">
      <c r="A5" s="722" t="s">
        <v>4</v>
      </c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</row>
    <row r="6" spans="1:13">
      <c r="D6" s="723"/>
      <c r="E6" s="723"/>
      <c r="F6" s="723"/>
      <c r="G6" s="723"/>
      <c r="H6" s="723"/>
      <c r="I6" s="723"/>
      <c r="J6" s="723"/>
      <c r="K6" s="723"/>
      <c r="L6" s="723"/>
      <c r="M6" s="723"/>
    </row>
    <row r="7" spans="1:13" ht="12.75" customHeight="1">
      <c r="A7" s="724" t="s">
        <v>5</v>
      </c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</row>
    <row r="8" spans="1:13">
      <c r="J8" s="129" t="s">
        <v>720</v>
      </c>
    </row>
    <row r="9" spans="1:13" ht="27" customHeight="1">
      <c r="A9" s="725" t="s">
        <v>489</v>
      </c>
      <c r="B9" s="727" t="s">
        <v>524</v>
      </c>
      <c r="C9" s="728"/>
      <c r="D9" s="729"/>
      <c r="E9" s="725" t="s">
        <v>607</v>
      </c>
      <c r="F9" s="725" t="s">
        <v>608</v>
      </c>
      <c r="G9" s="725" t="s">
        <v>609</v>
      </c>
      <c r="H9" s="725"/>
      <c r="I9" s="725"/>
      <c r="J9" s="725" t="s">
        <v>6</v>
      </c>
      <c r="K9" s="725"/>
      <c r="L9" s="733" t="s">
        <v>613</v>
      </c>
      <c r="M9" s="725" t="s">
        <v>232</v>
      </c>
    </row>
    <row r="10" spans="1:13" ht="101.25" customHeight="1">
      <c r="A10" s="726"/>
      <c r="B10" s="730"/>
      <c r="C10" s="731"/>
      <c r="D10" s="732"/>
      <c r="E10" s="725"/>
      <c r="F10" s="725"/>
      <c r="G10" s="451" t="s">
        <v>24</v>
      </c>
      <c r="H10" s="451" t="s">
        <v>7</v>
      </c>
      <c r="I10" s="451" t="s">
        <v>8</v>
      </c>
      <c r="J10" s="451" t="s">
        <v>9</v>
      </c>
      <c r="K10" s="451" t="s">
        <v>10</v>
      </c>
      <c r="L10" s="734"/>
      <c r="M10" s="725"/>
    </row>
    <row r="11" spans="1:13">
      <c r="A11" s="145">
        <v>1</v>
      </c>
      <c r="B11" s="232"/>
      <c r="C11" s="233"/>
      <c r="D11" s="234">
        <v>2</v>
      </c>
      <c r="E11" s="235">
        <v>3</v>
      </c>
      <c r="F11" s="235">
        <v>4</v>
      </c>
      <c r="G11" s="235">
        <v>5</v>
      </c>
      <c r="H11" s="235">
        <v>6</v>
      </c>
      <c r="I11" s="235">
        <v>7</v>
      </c>
      <c r="J11" s="235">
        <v>8</v>
      </c>
      <c r="K11" s="235">
        <v>9</v>
      </c>
      <c r="L11" s="235">
        <v>10</v>
      </c>
      <c r="M11" s="46">
        <v>11</v>
      </c>
    </row>
    <row r="12" spans="1:13" ht="24.95" customHeight="1">
      <c r="A12" s="236" t="s">
        <v>490</v>
      </c>
      <c r="B12" s="737" t="s">
        <v>382</v>
      </c>
      <c r="C12" s="738"/>
      <c r="D12" s="739"/>
      <c r="E12" s="237"/>
      <c r="F12" s="481">
        <v>2943.86</v>
      </c>
      <c r="G12" s="481"/>
      <c r="H12" s="481"/>
      <c r="I12" s="481"/>
      <c r="J12" s="481"/>
      <c r="K12" s="481"/>
      <c r="L12" s="481"/>
      <c r="M12" s="481">
        <f>SUM(F12:L12)</f>
        <v>2943.86</v>
      </c>
    </row>
    <row r="13" spans="1:13">
      <c r="A13" s="426" t="s">
        <v>492</v>
      </c>
      <c r="B13" s="238"/>
      <c r="C13" s="239" t="s">
        <v>11</v>
      </c>
      <c r="D13" s="240"/>
      <c r="E13" s="237"/>
      <c r="F13" s="241"/>
      <c r="G13" s="237"/>
      <c r="H13" s="237"/>
      <c r="I13" s="237"/>
      <c r="J13" s="237"/>
      <c r="K13" s="242"/>
      <c r="L13" s="242"/>
      <c r="M13" s="237"/>
    </row>
    <row r="14" spans="1:13">
      <c r="A14" s="243" t="s">
        <v>332</v>
      </c>
      <c r="B14" s="244"/>
      <c r="C14" s="233"/>
      <c r="D14" s="452" t="s">
        <v>385</v>
      </c>
      <c r="E14" s="237"/>
      <c r="F14" s="241"/>
      <c r="G14" s="237"/>
      <c r="H14" s="237"/>
      <c r="I14" s="237"/>
      <c r="J14" s="237"/>
      <c r="K14" s="242"/>
      <c r="L14" s="242"/>
      <c r="M14" s="237"/>
    </row>
    <row r="15" spans="1:13" ht="25.5">
      <c r="A15" s="245" t="s">
        <v>333</v>
      </c>
      <c r="B15" s="233"/>
      <c r="C15" s="233"/>
      <c r="D15" s="452" t="s">
        <v>386</v>
      </c>
      <c r="E15" s="237"/>
      <c r="F15" s="241"/>
      <c r="G15" s="237"/>
      <c r="H15" s="237"/>
      <c r="I15" s="237"/>
      <c r="J15" s="237"/>
      <c r="K15" s="242"/>
      <c r="L15" s="242"/>
      <c r="M15" s="237"/>
    </row>
    <row r="16" spans="1:13" ht="28.5" customHeight="1">
      <c r="A16" s="246" t="s">
        <v>494</v>
      </c>
      <c r="B16" s="247"/>
      <c r="C16" s="740" t="s">
        <v>12</v>
      </c>
      <c r="D16" s="741"/>
      <c r="E16" s="237"/>
      <c r="F16" s="237"/>
      <c r="G16" s="237"/>
      <c r="H16" s="237"/>
      <c r="I16" s="237"/>
      <c r="J16" s="237"/>
      <c r="K16" s="237"/>
      <c r="L16" s="237"/>
      <c r="M16" s="146"/>
    </row>
    <row r="17" spans="1:13">
      <c r="A17" s="243" t="s">
        <v>334</v>
      </c>
      <c r="B17" s="248"/>
      <c r="C17" s="233"/>
      <c r="D17" s="452" t="s">
        <v>388</v>
      </c>
      <c r="E17" s="237"/>
      <c r="F17" s="237"/>
      <c r="G17" s="237"/>
      <c r="H17" s="237"/>
      <c r="I17" s="237"/>
      <c r="J17" s="237"/>
      <c r="K17" s="237"/>
      <c r="L17" s="237"/>
      <c r="M17" s="146"/>
    </row>
    <row r="18" spans="1:13">
      <c r="A18" s="243" t="s">
        <v>335</v>
      </c>
      <c r="B18" s="248"/>
      <c r="C18" s="233"/>
      <c r="D18" s="452" t="s">
        <v>389</v>
      </c>
      <c r="E18" s="237"/>
      <c r="F18" s="237"/>
      <c r="G18" s="237"/>
      <c r="H18" s="237"/>
      <c r="I18" s="237"/>
      <c r="J18" s="237"/>
      <c r="K18" s="237"/>
      <c r="L18" s="237"/>
      <c r="M18" s="146"/>
    </row>
    <row r="19" spans="1:13">
      <c r="A19" s="243" t="s">
        <v>453</v>
      </c>
      <c r="B19" s="248"/>
      <c r="C19" s="233"/>
      <c r="D19" s="452" t="s">
        <v>390</v>
      </c>
      <c r="E19" s="237"/>
      <c r="F19" s="237"/>
      <c r="G19" s="237"/>
      <c r="H19" s="237"/>
      <c r="I19" s="237"/>
      <c r="J19" s="237"/>
      <c r="K19" s="237"/>
      <c r="L19" s="237"/>
      <c r="M19" s="146"/>
    </row>
    <row r="20" spans="1:13">
      <c r="A20" s="426" t="s">
        <v>495</v>
      </c>
      <c r="B20" s="249"/>
      <c r="C20" s="250" t="s">
        <v>471</v>
      </c>
      <c r="D20" s="251"/>
      <c r="E20" s="237"/>
      <c r="F20" s="237"/>
      <c r="G20" s="237"/>
      <c r="H20" s="237"/>
      <c r="I20" s="237"/>
      <c r="J20" s="252"/>
      <c r="K20" s="242"/>
      <c r="L20" s="242"/>
      <c r="M20" s="237"/>
    </row>
    <row r="21" spans="1:13" ht="24.95" customHeight="1">
      <c r="A21" s="236" t="s">
        <v>496</v>
      </c>
      <c r="B21" s="742" t="s">
        <v>391</v>
      </c>
      <c r="C21" s="743"/>
      <c r="D21" s="744"/>
      <c r="E21" s="237"/>
      <c r="F21" s="481">
        <v>2943.86</v>
      </c>
      <c r="G21" s="481"/>
      <c r="H21" s="481"/>
      <c r="I21" s="481"/>
      <c r="J21" s="481"/>
      <c r="K21" s="481"/>
      <c r="L21" s="481"/>
      <c r="M21" s="481">
        <v>2943.86</v>
      </c>
    </row>
    <row r="22" spans="1:13" ht="24.95" customHeight="1">
      <c r="A22" s="236" t="s">
        <v>497</v>
      </c>
      <c r="B22" s="737" t="s">
        <v>13</v>
      </c>
      <c r="C22" s="738"/>
      <c r="D22" s="739"/>
      <c r="E22" s="46" t="s">
        <v>329</v>
      </c>
      <c r="F22" s="481">
        <v>-2379.06</v>
      </c>
      <c r="G22" s="481"/>
      <c r="H22" s="489" t="s">
        <v>329</v>
      </c>
      <c r="I22" s="489"/>
      <c r="J22" s="489" t="s">
        <v>329</v>
      </c>
      <c r="K22" s="489" t="s">
        <v>329</v>
      </c>
      <c r="L22" s="489"/>
      <c r="M22" s="481">
        <f>SUM(F22:L22)</f>
        <v>-2379.06</v>
      </c>
    </row>
    <row r="23" spans="1:13" ht="30" customHeight="1">
      <c r="A23" s="426" t="s">
        <v>498</v>
      </c>
      <c r="B23" s="450"/>
      <c r="C23" s="745" t="s">
        <v>14</v>
      </c>
      <c r="D23" s="746"/>
      <c r="E23" s="46" t="s">
        <v>329</v>
      </c>
      <c r="F23" s="235"/>
      <c r="G23" s="235"/>
      <c r="H23" s="46" t="s">
        <v>329</v>
      </c>
      <c r="I23" s="46"/>
      <c r="J23" s="46" t="s">
        <v>329</v>
      </c>
      <c r="K23" s="46" t="s">
        <v>329</v>
      </c>
      <c r="L23" s="46"/>
      <c r="M23" s="235"/>
    </row>
    <row r="24" spans="1:13" ht="26.25" customHeight="1">
      <c r="A24" s="426" t="s">
        <v>499</v>
      </c>
      <c r="B24" s="238"/>
      <c r="C24" s="747" t="s">
        <v>15</v>
      </c>
      <c r="D24" s="748"/>
      <c r="E24" s="46" t="s">
        <v>329</v>
      </c>
      <c r="F24" s="482">
        <v>-169.2</v>
      </c>
      <c r="G24" s="483"/>
      <c r="H24" s="46" t="s">
        <v>329</v>
      </c>
      <c r="I24" s="253"/>
      <c r="J24" s="46" t="s">
        <v>329</v>
      </c>
      <c r="K24" s="46" t="s">
        <v>329</v>
      </c>
      <c r="L24" s="46"/>
      <c r="M24" s="482">
        <v>-169.2</v>
      </c>
    </row>
    <row r="25" spans="1:13" ht="24.95" customHeight="1">
      <c r="A25" s="426" t="s">
        <v>500</v>
      </c>
      <c r="B25" s="238"/>
      <c r="C25" s="747" t="s">
        <v>16</v>
      </c>
      <c r="D25" s="749"/>
      <c r="E25" s="46" t="s">
        <v>329</v>
      </c>
      <c r="F25" s="483"/>
      <c r="G25" s="483"/>
      <c r="H25" s="46" t="s">
        <v>329</v>
      </c>
      <c r="I25" s="253"/>
      <c r="J25" s="46" t="s">
        <v>329</v>
      </c>
      <c r="K25" s="46" t="s">
        <v>329</v>
      </c>
      <c r="L25" s="46"/>
      <c r="M25" s="481"/>
    </row>
    <row r="26" spans="1:13">
      <c r="A26" s="243" t="s">
        <v>396</v>
      </c>
      <c r="B26" s="244"/>
      <c r="C26" s="254"/>
      <c r="D26" s="255" t="s">
        <v>388</v>
      </c>
      <c r="E26" s="9" t="s">
        <v>329</v>
      </c>
      <c r="F26" s="484"/>
      <c r="G26" s="484"/>
      <c r="H26" s="9" t="s">
        <v>329</v>
      </c>
      <c r="I26" s="256"/>
      <c r="J26" s="9" t="s">
        <v>329</v>
      </c>
      <c r="K26" s="9" t="s">
        <v>329</v>
      </c>
      <c r="L26" s="9"/>
      <c r="M26" s="481"/>
    </row>
    <row r="27" spans="1:13">
      <c r="A27" s="243" t="s">
        <v>397</v>
      </c>
      <c r="B27" s="244"/>
      <c r="C27" s="254"/>
      <c r="D27" s="255" t="s">
        <v>389</v>
      </c>
      <c r="E27" s="9" t="s">
        <v>329</v>
      </c>
      <c r="F27" s="484"/>
      <c r="G27" s="484"/>
      <c r="H27" s="9" t="s">
        <v>329</v>
      </c>
      <c r="I27" s="256"/>
      <c r="J27" s="9" t="s">
        <v>329</v>
      </c>
      <c r="K27" s="9" t="s">
        <v>329</v>
      </c>
      <c r="L27" s="9"/>
      <c r="M27" s="481"/>
    </row>
    <row r="28" spans="1:13">
      <c r="A28" s="243" t="s">
        <v>398</v>
      </c>
      <c r="B28" s="244"/>
      <c r="C28" s="254"/>
      <c r="D28" s="255" t="s">
        <v>390</v>
      </c>
      <c r="E28" s="9" t="s">
        <v>329</v>
      </c>
      <c r="F28" s="484"/>
      <c r="G28" s="484"/>
      <c r="H28" s="9" t="s">
        <v>329</v>
      </c>
      <c r="I28" s="256"/>
      <c r="J28" s="9" t="s">
        <v>329</v>
      </c>
      <c r="K28" s="9" t="s">
        <v>329</v>
      </c>
      <c r="L28" s="9"/>
      <c r="M28" s="481"/>
    </row>
    <row r="29" spans="1:13">
      <c r="A29" s="145" t="s">
        <v>501</v>
      </c>
      <c r="B29" s="248"/>
      <c r="C29" s="257" t="s">
        <v>471</v>
      </c>
      <c r="D29" s="452"/>
      <c r="E29" s="46" t="s">
        <v>329</v>
      </c>
      <c r="F29" s="485"/>
      <c r="G29" s="485"/>
      <c r="H29" s="46" t="s">
        <v>329</v>
      </c>
      <c r="I29" s="258"/>
      <c r="J29" s="46" t="s">
        <v>329</v>
      </c>
      <c r="K29" s="46" t="s">
        <v>329</v>
      </c>
      <c r="L29" s="46"/>
      <c r="M29" s="481"/>
    </row>
    <row r="30" spans="1:13" ht="24.95" customHeight="1">
      <c r="A30" s="236" t="s">
        <v>502</v>
      </c>
      <c r="B30" s="750" t="s">
        <v>17</v>
      </c>
      <c r="C30" s="751"/>
      <c r="D30" s="752"/>
      <c r="E30" s="46" t="s">
        <v>329</v>
      </c>
      <c r="F30" s="481">
        <v>-2548.2600000000002</v>
      </c>
      <c r="G30" s="481"/>
      <c r="H30" s="489" t="s">
        <v>329</v>
      </c>
      <c r="I30" s="489"/>
      <c r="J30" s="489" t="s">
        <v>329</v>
      </c>
      <c r="K30" s="489" t="s">
        <v>329</v>
      </c>
      <c r="L30" s="489"/>
      <c r="M30" s="481">
        <v>-2548.2600000000002</v>
      </c>
    </row>
    <row r="31" spans="1:13" ht="24.95" customHeight="1">
      <c r="A31" s="426" t="s">
        <v>503</v>
      </c>
      <c r="B31" s="737" t="s">
        <v>400</v>
      </c>
      <c r="C31" s="738"/>
      <c r="D31" s="739"/>
      <c r="E31" s="237"/>
      <c r="F31" s="235"/>
      <c r="G31" s="235"/>
      <c r="H31" s="235"/>
      <c r="I31" s="235"/>
      <c r="J31" s="235"/>
      <c r="K31" s="235"/>
      <c r="L31" s="235"/>
      <c r="M31" s="481"/>
    </row>
    <row r="32" spans="1:13" ht="24.95" customHeight="1">
      <c r="A32" s="426" t="s">
        <v>504</v>
      </c>
      <c r="B32" s="450"/>
      <c r="C32" s="745" t="s">
        <v>401</v>
      </c>
      <c r="D32" s="746"/>
      <c r="E32" s="237"/>
      <c r="F32" s="235"/>
      <c r="G32" s="235"/>
      <c r="H32" s="235"/>
      <c r="I32" s="235"/>
      <c r="J32" s="235"/>
      <c r="K32" s="235"/>
      <c r="L32" s="235"/>
      <c r="M32" s="481"/>
    </row>
    <row r="33" spans="1:13" ht="33" customHeight="1">
      <c r="A33" s="426" t="s">
        <v>505</v>
      </c>
      <c r="B33" s="238"/>
      <c r="C33" s="735" t="s">
        <v>18</v>
      </c>
      <c r="D33" s="736"/>
      <c r="E33" s="237"/>
      <c r="F33" s="235"/>
      <c r="G33" s="235"/>
      <c r="H33" s="235"/>
      <c r="I33" s="235"/>
      <c r="J33" s="235"/>
      <c r="K33" s="235"/>
      <c r="L33" s="235"/>
      <c r="M33" s="481"/>
    </row>
    <row r="34" spans="1:13" ht="29.25" customHeight="1">
      <c r="A34" s="426" t="s">
        <v>506</v>
      </c>
      <c r="B34" s="238"/>
      <c r="C34" s="747" t="s">
        <v>403</v>
      </c>
      <c r="D34" s="749"/>
      <c r="E34" s="237"/>
      <c r="F34" s="235"/>
      <c r="G34" s="235"/>
      <c r="H34" s="235"/>
      <c r="I34" s="235"/>
      <c r="J34" s="235"/>
      <c r="K34" s="235"/>
      <c r="L34" s="235"/>
      <c r="M34" s="481"/>
    </row>
    <row r="35" spans="1:13" ht="24.95" customHeight="1">
      <c r="A35" s="236" t="s">
        <v>508</v>
      </c>
      <c r="B35" s="238"/>
      <c r="C35" s="747" t="s">
        <v>19</v>
      </c>
      <c r="D35" s="749"/>
      <c r="E35" s="237"/>
      <c r="F35" s="235"/>
      <c r="G35" s="235"/>
      <c r="H35" s="235"/>
      <c r="I35" s="235"/>
      <c r="J35" s="235"/>
      <c r="K35" s="235"/>
      <c r="L35" s="235"/>
      <c r="M35" s="481"/>
    </row>
    <row r="36" spans="1:13">
      <c r="A36" s="243" t="s">
        <v>405</v>
      </c>
      <c r="B36" s="244"/>
      <c r="C36" s="254"/>
      <c r="D36" s="255" t="s">
        <v>388</v>
      </c>
      <c r="E36" s="237"/>
      <c r="F36" s="235"/>
      <c r="G36" s="235"/>
      <c r="H36" s="235"/>
      <c r="I36" s="235"/>
      <c r="J36" s="235"/>
      <c r="K36" s="235"/>
      <c r="L36" s="235"/>
      <c r="M36" s="481"/>
    </row>
    <row r="37" spans="1:13">
      <c r="A37" s="243" t="s">
        <v>406</v>
      </c>
      <c r="B37" s="244"/>
      <c r="C37" s="254"/>
      <c r="D37" s="255" t="s">
        <v>389</v>
      </c>
      <c r="E37" s="237"/>
      <c r="F37" s="235"/>
      <c r="G37" s="235"/>
      <c r="H37" s="235"/>
      <c r="I37" s="235"/>
      <c r="J37" s="235"/>
      <c r="K37" s="235"/>
      <c r="L37" s="235"/>
      <c r="M37" s="481"/>
    </row>
    <row r="38" spans="1:13">
      <c r="A38" s="243" t="s">
        <v>407</v>
      </c>
      <c r="B38" s="244"/>
      <c r="C38" s="254"/>
      <c r="D38" s="255" t="s">
        <v>390</v>
      </c>
      <c r="E38" s="237"/>
      <c r="F38" s="235"/>
      <c r="G38" s="235"/>
      <c r="H38" s="235"/>
      <c r="I38" s="235"/>
      <c r="J38" s="235"/>
      <c r="K38" s="235"/>
      <c r="L38" s="235"/>
      <c r="M38" s="481"/>
    </row>
    <row r="39" spans="1:13">
      <c r="A39" s="426" t="s">
        <v>509</v>
      </c>
      <c r="B39" s="238"/>
      <c r="C39" s="259" t="s">
        <v>471</v>
      </c>
      <c r="D39" s="240"/>
      <c r="E39" s="237"/>
      <c r="F39" s="235"/>
      <c r="G39" s="235"/>
      <c r="H39" s="235"/>
      <c r="I39" s="235"/>
      <c r="J39" s="235"/>
      <c r="K39" s="235"/>
      <c r="L39" s="235"/>
      <c r="M39" s="481"/>
    </row>
    <row r="40" spans="1:13" ht="26.25" customHeight="1">
      <c r="A40" s="236" t="s">
        <v>510</v>
      </c>
      <c r="B40" s="750" t="s">
        <v>20</v>
      </c>
      <c r="C40" s="751"/>
      <c r="D40" s="752"/>
      <c r="E40" s="237"/>
      <c r="F40" s="235"/>
      <c r="G40" s="235"/>
      <c r="H40" s="235"/>
      <c r="I40" s="235"/>
      <c r="J40" s="235"/>
      <c r="K40" s="235"/>
      <c r="L40" s="235"/>
      <c r="M40" s="481"/>
    </row>
    <row r="41" spans="1:13" ht="24.95" customHeight="1">
      <c r="A41" s="236" t="s">
        <v>511</v>
      </c>
      <c r="B41" s="753" t="s">
        <v>21</v>
      </c>
      <c r="C41" s="754"/>
      <c r="D41" s="755"/>
      <c r="E41" s="237"/>
      <c r="F41" s="486">
        <v>395.6</v>
      </c>
      <c r="G41" s="481"/>
      <c r="H41" s="481"/>
      <c r="I41" s="481"/>
      <c r="J41" s="481"/>
      <c r="K41" s="481"/>
      <c r="L41" s="481"/>
      <c r="M41" s="486">
        <v>395.6</v>
      </c>
    </row>
    <row r="42" spans="1:13" ht="24.95" customHeight="1">
      <c r="A42" s="236" t="s">
        <v>512</v>
      </c>
      <c r="B42" s="750" t="s">
        <v>22</v>
      </c>
      <c r="C42" s="751"/>
      <c r="D42" s="752"/>
      <c r="E42" s="237"/>
      <c r="F42" s="486">
        <v>564.79999999999995</v>
      </c>
      <c r="G42" s="481"/>
      <c r="H42" s="481"/>
      <c r="I42" s="481"/>
      <c r="J42" s="481"/>
      <c r="K42" s="481"/>
      <c r="L42" s="481"/>
      <c r="M42" s="486">
        <f>SUM(F42:L42)</f>
        <v>564.79999999999995</v>
      </c>
    </row>
    <row r="43" spans="1:13">
      <c r="A43" s="126" t="s">
        <v>25</v>
      </c>
      <c r="B43" s="126"/>
      <c r="C43" s="126"/>
      <c r="D43" s="126"/>
      <c r="E43" s="126"/>
      <c r="F43" s="126"/>
    </row>
    <row r="44" spans="1:13">
      <c r="A44" s="260" t="s">
        <v>23</v>
      </c>
    </row>
    <row r="48" spans="1:13" ht="15">
      <c r="D48" s="129" t="s">
        <v>713</v>
      </c>
      <c r="H48" s="129" t="s">
        <v>714</v>
      </c>
      <c r="I48" s="473"/>
    </row>
    <row r="49" spans="4:9" ht="15">
      <c r="I49" s="473"/>
    </row>
    <row r="50" spans="4:9" ht="15">
      <c r="D50" s="129" t="s">
        <v>715</v>
      </c>
      <c r="H50" s="129" t="s">
        <v>716</v>
      </c>
      <c r="I50" s="473"/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workbookViewId="0">
      <selection activeCell="X7" sqref="X7"/>
    </sheetView>
  </sheetViews>
  <sheetFormatPr defaultRowHeight="12.75"/>
  <cols>
    <col min="1" max="1" width="4.85546875" style="94" customWidth="1"/>
    <col min="2" max="2" width="0.28515625" style="425" customWidth="1"/>
    <col min="3" max="3" width="1.5703125" style="425" customWidth="1"/>
    <col min="4" max="4" width="21.85546875" style="425" customWidth="1"/>
    <col min="5" max="5" width="6.7109375" style="425" customWidth="1"/>
    <col min="6" max="6" width="7" style="425" customWidth="1"/>
    <col min="7" max="7" width="6.7109375" style="425" customWidth="1"/>
    <col min="8" max="8" width="9.28515625" style="425" customWidth="1"/>
    <col min="9" max="9" width="8.28515625" style="425" customWidth="1"/>
    <col min="10" max="10" width="9.7109375" style="425" customWidth="1"/>
    <col min="11" max="11" width="8.85546875" style="425" customWidth="1"/>
    <col min="12" max="12" width="7.7109375" style="425" customWidth="1"/>
    <col min="13" max="13" width="9" style="425" customWidth="1"/>
    <col min="14" max="14" width="8.28515625" style="425" customWidth="1"/>
    <col min="15" max="15" width="8.85546875" style="425" customWidth="1"/>
    <col min="16" max="17" width="8.28515625" style="425" customWidth="1"/>
    <col min="18" max="18" width="10" style="425" customWidth="1"/>
    <col min="19" max="16384" width="9.140625" style="425"/>
  </cols>
  <sheetData>
    <row r="1" spans="1:18">
      <c r="D1" s="3" t="s">
        <v>708</v>
      </c>
      <c r="E1" s="499"/>
      <c r="F1" s="499"/>
      <c r="G1" s="499"/>
      <c r="N1" s="3" t="s">
        <v>735</v>
      </c>
      <c r="O1" s="499"/>
      <c r="P1" s="499"/>
      <c r="Q1" s="499"/>
    </row>
    <row r="2" spans="1:18" ht="14.25" customHeight="1">
      <c r="A2" s="34"/>
      <c r="B2" s="88"/>
      <c r="C2" s="88"/>
      <c r="D2" s="3" t="s">
        <v>709</v>
      </c>
      <c r="E2" s="500"/>
      <c r="F2" s="500"/>
      <c r="G2" s="500"/>
      <c r="H2" s="88"/>
      <c r="I2" s="88"/>
      <c r="J2" s="88"/>
      <c r="K2" s="88"/>
      <c r="L2" s="88"/>
      <c r="N2" s="435" t="s">
        <v>368</v>
      </c>
      <c r="O2" s="431"/>
      <c r="P2" s="431"/>
      <c r="Q2" s="431"/>
      <c r="R2" s="431"/>
    </row>
    <row r="3" spans="1:18" ht="13.5" customHeight="1">
      <c r="A3" s="34"/>
      <c r="B3" s="88"/>
      <c r="C3" s="88"/>
      <c r="D3" s="498">
        <v>43151</v>
      </c>
      <c r="E3" s="500"/>
      <c r="F3" s="500"/>
      <c r="G3" s="500"/>
      <c r="H3" s="88"/>
      <c r="I3" s="88"/>
      <c r="J3" s="88"/>
      <c r="K3" s="88"/>
      <c r="L3" s="88"/>
      <c r="M3" s="34"/>
      <c r="N3" s="34" t="s">
        <v>491</v>
      </c>
      <c r="O3" s="34"/>
      <c r="P3" s="34"/>
      <c r="Q3" s="34"/>
    </row>
    <row r="4" spans="1:18" ht="12.75" customHeight="1">
      <c r="A4" s="34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34"/>
      <c r="N4" s="34"/>
      <c r="O4" s="34"/>
      <c r="P4" s="34"/>
      <c r="Q4" s="34"/>
      <c r="R4" s="34"/>
    </row>
    <row r="5" spans="1:18" ht="31.5" customHeight="1">
      <c r="A5" s="757" t="s">
        <v>369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</row>
    <row r="6" spans="1:18" ht="15" customHeight="1">
      <c r="A6" s="34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 ht="21" customHeight="1">
      <c r="A7" s="757" t="s">
        <v>370</v>
      </c>
      <c r="B7" s="757"/>
      <c r="C7" s="757"/>
      <c r="D7" s="757"/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757"/>
      <c r="R7" s="757"/>
    </row>
    <row r="8" spans="1:18" ht="14.25" customHeight="1">
      <c r="A8" s="34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129" t="s">
        <v>720</v>
      </c>
      <c r="O8" s="88"/>
      <c r="P8" s="88"/>
      <c r="Q8" s="88"/>
      <c r="R8" s="88"/>
    </row>
    <row r="9" spans="1:18" ht="27" customHeight="1">
      <c r="A9" s="756" t="s">
        <v>371</v>
      </c>
      <c r="B9" s="758" t="s">
        <v>524</v>
      </c>
      <c r="C9" s="758"/>
      <c r="D9" s="758"/>
      <c r="E9" s="756" t="s">
        <v>614</v>
      </c>
      <c r="F9" s="756" t="s">
        <v>615</v>
      </c>
      <c r="G9" s="756"/>
      <c r="H9" s="756" t="s">
        <v>372</v>
      </c>
      <c r="I9" s="756" t="s">
        <v>373</v>
      </c>
      <c r="J9" s="756" t="s">
        <v>618</v>
      </c>
      <c r="K9" s="756" t="s">
        <v>374</v>
      </c>
      <c r="L9" s="756" t="s">
        <v>375</v>
      </c>
      <c r="M9" s="756" t="s">
        <v>621</v>
      </c>
      <c r="N9" s="756" t="s">
        <v>376</v>
      </c>
      <c r="O9" s="756"/>
      <c r="P9" s="756" t="s">
        <v>377</v>
      </c>
      <c r="Q9" s="756" t="s">
        <v>378</v>
      </c>
      <c r="R9" s="756" t="s">
        <v>232</v>
      </c>
    </row>
    <row r="10" spans="1:18" ht="62.25" customHeight="1">
      <c r="A10" s="756"/>
      <c r="B10" s="758"/>
      <c r="C10" s="758"/>
      <c r="D10" s="758"/>
      <c r="E10" s="756"/>
      <c r="F10" s="428" t="s">
        <v>379</v>
      </c>
      <c r="G10" s="428" t="s">
        <v>380</v>
      </c>
      <c r="H10" s="756"/>
      <c r="I10" s="756"/>
      <c r="J10" s="756"/>
      <c r="K10" s="756"/>
      <c r="L10" s="756"/>
      <c r="M10" s="756"/>
      <c r="N10" s="428" t="s">
        <v>381</v>
      </c>
      <c r="O10" s="428" t="s">
        <v>376</v>
      </c>
      <c r="P10" s="756"/>
      <c r="Q10" s="756"/>
      <c r="R10" s="756"/>
    </row>
    <row r="11" spans="1:18" ht="17.25" customHeight="1">
      <c r="A11" s="143">
        <v>1</v>
      </c>
      <c r="B11" s="760">
        <v>2</v>
      </c>
      <c r="C11" s="760"/>
      <c r="D11" s="760"/>
      <c r="E11" s="143">
        <v>3</v>
      </c>
      <c r="F11" s="143">
        <v>4</v>
      </c>
      <c r="G11" s="143">
        <v>5</v>
      </c>
      <c r="H11" s="143">
        <v>6</v>
      </c>
      <c r="I11" s="143">
        <v>7</v>
      </c>
      <c r="J11" s="143">
        <v>8</v>
      </c>
      <c r="K11" s="143">
        <v>9</v>
      </c>
      <c r="L11" s="143">
        <v>10</v>
      </c>
      <c r="M11" s="143">
        <v>11</v>
      </c>
      <c r="N11" s="143">
        <v>12</v>
      </c>
      <c r="O11" s="143">
        <v>13</v>
      </c>
      <c r="P11" s="143">
        <v>14</v>
      </c>
      <c r="Q11" s="143">
        <v>15</v>
      </c>
      <c r="R11" s="143">
        <v>16</v>
      </c>
    </row>
    <row r="12" spans="1:18" ht="45.75" customHeight="1">
      <c r="A12" s="221" t="s">
        <v>490</v>
      </c>
      <c r="B12" s="761" t="s">
        <v>382</v>
      </c>
      <c r="C12" s="762"/>
      <c r="D12" s="763"/>
      <c r="E12" s="490"/>
      <c r="F12" s="490"/>
      <c r="G12" s="490"/>
      <c r="H12" s="496">
        <v>101777.24</v>
      </c>
      <c r="I12" s="496"/>
      <c r="J12" s="496">
        <v>170458.32</v>
      </c>
      <c r="K12" s="496">
        <v>42338.67</v>
      </c>
      <c r="L12" s="496"/>
      <c r="M12" s="496">
        <v>16147.33</v>
      </c>
      <c r="N12" s="496"/>
      <c r="O12" s="496">
        <v>31458.51</v>
      </c>
      <c r="P12" s="496"/>
      <c r="Q12" s="496"/>
      <c r="R12" s="496">
        <f>SUM(E12:Q12)</f>
        <v>362180.07</v>
      </c>
    </row>
    <row r="13" spans="1:18" ht="30.75" customHeight="1">
      <c r="A13" s="61" t="s">
        <v>492</v>
      </c>
      <c r="B13" s="222"/>
      <c r="C13" s="584" t="s">
        <v>383</v>
      </c>
      <c r="D13" s="764"/>
      <c r="E13" s="215"/>
      <c r="F13" s="491"/>
      <c r="G13" s="491"/>
      <c r="H13" s="491"/>
      <c r="I13" s="491"/>
      <c r="J13" s="487">
        <v>8857.2000000000007</v>
      </c>
      <c r="K13" s="491"/>
      <c r="L13" s="491"/>
      <c r="M13" s="491"/>
      <c r="N13" s="491"/>
      <c r="O13" s="491"/>
      <c r="P13" s="491">
        <v>9133.89</v>
      </c>
      <c r="Q13" s="491"/>
      <c r="R13" s="487">
        <f>SUM(J13:Q13)</f>
        <v>17991.09</v>
      </c>
    </row>
    <row r="14" spans="1:18" ht="28.5" customHeight="1">
      <c r="A14" s="223" t="s">
        <v>332</v>
      </c>
      <c r="B14" s="459" t="s">
        <v>384</v>
      </c>
      <c r="C14" s="224"/>
      <c r="D14" s="427" t="s">
        <v>385</v>
      </c>
      <c r="E14" s="215"/>
      <c r="F14" s="491"/>
      <c r="G14" s="491"/>
      <c r="H14" s="491"/>
      <c r="I14" s="491"/>
      <c r="J14" s="487">
        <v>8857.2000000000007</v>
      </c>
      <c r="K14" s="491"/>
      <c r="L14" s="491"/>
      <c r="M14" s="491"/>
      <c r="N14" s="491"/>
      <c r="O14" s="491"/>
      <c r="P14" s="491">
        <v>9133.89</v>
      </c>
      <c r="Q14" s="491"/>
      <c r="R14" s="487">
        <f>SUM(J14:Q14)</f>
        <v>17991.09</v>
      </c>
    </row>
    <row r="15" spans="1:18" ht="29.25" customHeight="1">
      <c r="A15" s="143" t="s">
        <v>333</v>
      </c>
      <c r="B15" s="224"/>
      <c r="C15" s="224"/>
      <c r="D15" s="84" t="s">
        <v>386</v>
      </c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0"/>
      <c r="Q15" s="490"/>
      <c r="R15" s="490"/>
    </row>
    <row r="16" spans="1:18" ht="55.5" customHeight="1">
      <c r="A16" s="61" t="s">
        <v>494</v>
      </c>
      <c r="B16" s="589" t="s">
        <v>387</v>
      </c>
      <c r="C16" s="765"/>
      <c r="D16" s="766"/>
      <c r="E16" s="215"/>
      <c r="F16" s="491"/>
      <c r="G16" s="491"/>
      <c r="H16" s="491">
        <v>-34551.67</v>
      </c>
      <c r="I16" s="491"/>
      <c r="J16" s="491"/>
      <c r="K16" s="487">
        <v>-4216.8</v>
      </c>
      <c r="L16" s="491"/>
      <c r="M16" s="491">
        <v>-486.27</v>
      </c>
      <c r="N16" s="491"/>
      <c r="O16" s="491"/>
      <c r="P16" s="490"/>
      <c r="Q16" s="490"/>
      <c r="R16" s="490">
        <f>SUM(H16:Q16)</f>
        <v>-39254.74</v>
      </c>
    </row>
    <row r="17" spans="1:18">
      <c r="A17" s="92" t="s">
        <v>334</v>
      </c>
      <c r="B17" s="225"/>
      <c r="C17" s="224"/>
      <c r="D17" s="427" t="s">
        <v>388</v>
      </c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0"/>
      <c r="Q17" s="490"/>
      <c r="R17" s="490"/>
    </row>
    <row r="18" spans="1:18">
      <c r="A18" s="61" t="s">
        <v>335</v>
      </c>
      <c r="B18" s="225"/>
      <c r="C18" s="224"/>
      <c r="D18" s="427" t="s">
        <v>389</v>
      </c>
      <c r="E18" s="215"/>
      <c r="F18" s="491"/>
      <c r="G18" s="491"/>
      <c r="H18" s="491">
        <v>-34551.67</v>
      </c>
      <c r="I18" s="491"/>
      <c r="J18" s="491"/>
      <c r="K18" s="491"/>
      <c r="L18" s="491"/>
      <c r="M18" s="491"/>
      <c r="N18" s="491"/>
      <c r="O18" s="491"/>
      <c r="P18" s="490"/>
      <c r="Q18" s="490"/>
      <c r="R18" s="490">
        <f>SUM(H18:Q18)</f>
        <v>-34551.67</v>
      </c>
    </row>
    <row r="19" spans="1:18">
      <c r="A19" s="61" t="s">
        <v>453</v>
      </c>
      <c r="B19" s="225"/>
      <c r="C19" s="224"/>
      <c r="D19" s="427" t="s">
        <v>390</v>
      </c>
      <c r="E19" s="215"/>
      <c r="F19" s="491"/>
      <c r="G19" s="491"/>
      <c r="H19" s="491"/>
      <c r="I19" s="491"/>
      <c r="J19" s="491"/>
      <c r="K19" s="487">
        <v>-4216.8</v>
      </c>
      <c r="L19" s="491"/>
      <c r="M19" s="491">
        <v>-486.27</v>
      </c>
      <c r="N19" s="491"/>
      <c r="O19" s="491"/>
      <c r="P19" s="490"/>
      <c r="Q19" s="490"/>
      <c r="R19" s="490">
        <f>SUM(H19:Q19)</f>
        <v>-4703.07</v>
      </c>
    </row>
    <row r="20" spans="1:18" ht="15" customHeight="1">
      <c r="A20" s="61" t="s">
        <v>495</v>
      </c>
      <c r="B20" s="222"/>
      <c r="C20" s="584" t="s">
        <v>471</v>
      </c>
      <c r="D20" s="764"/>
      <c r="E20" s="215"/>
      <c r="F20" s="491"/>
      <c r="G20" s="491"/>
      <c r="H20" s="491">
        <v>-55188.15</v>
      </c>
      <c r="I20" s="491"/>
      <c r="J20" s="491">
        <v>-12037.42</v>
      </c>
      <c r="K20" s="491"/>
      <c r="L20" s="491"/>
      <c r="M20" s="491"/>
      <c r="N20" s="491"/>
      <c r="O20" s="491">
        <v>67225.570000000007</v>
      </c>
      <c r="P20" s="490"/>
      <c r="Q20" s="490"/>
      <c r="R20" s="490">
        <f>SUM(E20:Q20)</f>
        <v>0</v>
      </c>
    </row>
    <row r="21" spans="1:18" ht="56.25" customHeight="1">
      <c r="A21" s="221" t="s">
        <v>496</v>
      </c>
      <c r="B21" s="759" t="s">
        <v>391</v>
      </c>
      <c r="C21" s="759"/>
      <c r="D21" s="759"/>
      <c r="E21" s="490"/>
      <c r="F21" s="490"/>
      <c r="G21" s="490"/>
      <c r="H21" s="490">
        <v>12037.42</v>
      </c>
      <c r="I21" s="490"/>
      <c r="J21" s="496">
        <v>167278.1</v>
      </c>
      <c r="K21" s="490">
        <v>38121.870000000003</v>
      </c>
      <c r="L21" s="490"/>
      <c r="M21" s="490">
        <v>15661.06</v>
      </c>
      <c r="N21" s="490"/>
      <c r="O21" s="490">
        <v>98684.08</v>
      </c>
      <c r="P21" s="490">
        <v>9133.89</v>
      </c>
      <c r="Q21" s="490"/>
      <c r="R21" s="490">
        <f>SUM(E21:Q21)</f>
        <v>340916.42000000004</v>
      </c>
    </row>
    <row r="22" spans="1:18" ht="42.75" customHeight="1">
      <c r="A22" s="221" t="s">
        <v>497</v>
      </c>
      <c r="B22" s="769" t="s">
        <v>392</v>
      </c>
      <c r="C22" s="770"/>
      <c r="D22" s="771"/>
      <c r="E22" s="490" t="s">
        <v>329</v>
      </c>
      <c r="F22" s="490"/>
      <c r="G22" s="490"/>
      <c r="H22" s="490">
        <v>-6424.22</v>
      </c>
      <c r="I22" s="490"/>
      <c r="J22" s="558">
        <v>-159166.69</v>
      </c>
      <c r="K22" s="558">
        <v>-25322.45</v>
      </c>
      <c r="L22" s="490"/>
      <c r="M22" s="496">
        <v>-11587.56</v>
      </c>
      <c r="N22" s="9" t="s">
        <v>329</v>
      </c>
      <c r="O22" s="496">
        <v>-12975.2</v>
      </c>
      <c r="P22" s="490" t="s">
        <v>329</v>
      </c>
      <c r="Q22" s="490" t="s">
        <v>329</v>
      </c>
      <c r="R22" s="496">
        <f>SUM(H22:Q22)</f>
        <v>-215476.12000000002</v>
      </c>
    </row>
    <row r="23" spans="1:18" ht="42" customHeight="1">
      <c r="A23" s="92" t="s">
        <v>498</v>
      </c>
      <c r="B23" s="225"/>
      <c r="C23" s="584" t="s">
        <v>393</v>
      </c>
      <c r="D23" s="764"/>
      <c r="E23" s="491" t="s">
        <v>329</v>
      </c>
      <c r="F23" s="491"/>
      <c r="G23" s="491"/>
      <c r="H23" s="491"/>
      <c r="I23" s="491"/>
      <c r="J23" s="491"/>
      <c r="K23" s="491"/>
      <c r="L23" s="491"/>
      <c r="M23" s="491"/>
      <c r="N23" s="9" t="s">
        <v>329</v>
      </c>
      <c r="O23" s="491"/>
      <c r="P23" s="491" t="s">
        <v>329</v>
      </c>
      <c r="Q23" s="491" t="s">
        <v>329</v>
      </c>
      <c r="R23" s="490"/>
    </row>
    <row r="24" spans="1:18" ht="41.25" customHeight="1">
      <c r="A24" s="92" t="s">
        <v>499</v>
      </c>
      <c r="B24" s="225"/>
      <c r="C24" s="584" t="s">
        <v>394</v>
      </c>
      <c r="D24" s="764"/>
      <c r="E24" s="491" t="s">
        <v>329</v>
      </c>
      <c r="F24" s="491"/>
      <c r="G24" s="491"/>
      <c r="H24" s="487">
        <v>-5228.7</v>
      </c>
      <c r="I24" s="491"/>
      <c r="J24" s="491">
        <v>-2053.48</v>
      </c>
      <c r="K24" s="491">
        <v>-4764.49</v>
      </c>
      <c r="L24" s="491"/>
      <c r="M24" s="491">
        <v>-1111.47</v>
      </c>
      <c r="N24" s="9" t="s">
        <v>329</v>
      </c>
      <c r="O24" s="491">
        <v>-4536.96</v>
      </c>
      <c r="P24" s="491" t="s">
        <v>329</v>
      </c>
      <c r="Q24" s="491" t="s">
        <v>329</v>
      </c>
      <c r="R24" s="496">
        <f>SUM(H24:Q24)</f>
        <v>-17695.099999999999</v>
      </c>
    </row>
    <row r="25" spans="1:18" ht="54.75" customHeight="1">
      <c r="A25" s="92" t="s">
        <v>500</v>
      </c>
      <c r="B25" s="225"/>
      <c r="C25" s="584" t="s">
        <v>395</v>
      </c>
      <c r="D25" s="764"/>
      <c r="E25" s="491" t="s">
        <v>329</v>
      </c>
      <c r="F25" s="491"/>
      <c r="G25" s="491"/>
      <c r="H25" s="491">
        <v>6429.52</v>
      </c>
      <c r="I25" s="491"/>
      <c r="J25" s="491"/>
      <c r="K25" s="487">
        <v>4216.8</v>
      </c>
      <c r="L25" s="491"/>
      <c r="M25" s="491">
        <v>486.27</v>
      </c>
      <c r="N25" s="9" t="s">
        <v>329</v>
      </c>
      <c r="O25" s="491"/>
      <c r="P25" s="491" t="s">
        <v>329</v>
      </c>
      <c r="Q25" s="491" t="s">
        <v>329</v>
      </c>
      <c r="R25" s="490">
        <f>SUM(H25:Q25)</f>
        <v>11132.59</v>
      </c>
    </row>
    <row r="26" spans="1:18">
      <c r="A26" s="226" t="s">
        <v>396</v>
      </c>
      <c r="B26" s="227"/>
      <c r="C26" s="446"/>
      <c r="D26" s="447" t="s">
        <v>388</v>
      </c>
      <c r="E26" s="9" t="s">
        <v>329</v>
      </c>
      <c r="F26" s="491"/>
      <c r="G26" s="491"/>
      <c r="H26" s="491"/>
      <c r="I26" s="491"/>
      <c r="J26" s="491"/>
      <c r="K26" s="491"/>
      <c r="L26" s="491"/>
      <c r="M26" s="491"/>
      <c r="N26" s="9" t="s">
        <v>329</v>
      </c>
      <c r="O26" s="9"/>
      <c r="P26" s="9" t="s">
        <v>329</v>
      </c>
      <c r="Q26" s="9" t="s">
        <v>329</v>
      </c>
      <c r="R26" s="490"/>
    </row>
    <row r="27" spans="1:18">
      <c r="A27" s="226" t="s">
        <v>397</v>
      </c>
      <c r="B27" s="227"/>
      <c r="C27" s="446"/>
      <c r="D27" s="447" t="s">
        <v>389</v>
      </c>
      <c r="E27" s="9" t="s">
        <v>329</v>
      </c>
      <c r="F27" s="491"/>
      <c r="G27" s="491"/>
      <c r="H27" s="491">
        <v>6429.52</v>
      </c>
      <c r="I27" s="491"/>
      <c r="J27" s="491"/>
      <c r="K27" s="491"/>
      <c r="L27" s="491"/>
      <c r="M27" s="491"/>
      <c r="N27" s="9" t="s">
        <v>329</v>
      </c>
      <c r="O27" s="9"/>
      <c r="P27" s="9" t="s">
        <v>329</v>
      </c>
      <c r="Q27" s="9" t="s">
        <v>329</v>
      </c>
      <c r="R27" s="490">
        <f>SUM(H27:Q27)</f>
        <v>6429.52</v>
      </c>
    </row>
    <row r="28" spans="1:18">
      <c r="A28" s="226" t="s">
        <v>398</v>
      </c>
      <c r="B28" s="227"/>
      <c r="C28" s="446"/>
      <c r="D28" s="447" t="s">
        <v>390</v>
      </c>
      <c r="E28" s="9" t="s">
        <v>329</v>
      </c>
      <c r="F28" s="491"/>
      <c r="G28" s="491"/>
      <c r="H28" s="491"/>
      <c r="I28" s="491"/>
      <c r="J28" s="491"/>
      <c r="K28" s="487">
        <v>4216.8</v>
      </c>
      <c r="L28" s="491"/>
      <c r="M28" s="491">
        <v>486.27</v>
      </c>
      <c r="N28" s="9" t="s">
        <v>329</v>
      </c>
      <c r="O28" s="9"/>
      <c r="P28" s="9" t="s">
        <v>329</v>
      </c>
      <c r="Q28" s="9" t="s">
        <v>329</v>
      </c>
      <c r="R28" s="490">
        <f>SUM(H28:Q28)</f>
        <v>4703.07</v>
      </c>
    </row>
    <row r="29" spans="1:18" ht="15" customHeight="1">
      <c r="A29" s="92" t="s">
        <v>501</v>
      </c>
      <c r="B29" s="227"/>
      <c r="C29" s="767" t="s">
        <v>471</v>
      </c>
      <c r="D29" s="768"/>
      <c r="E29" s="9" t="s">
        <v>329</v>
      </c>
      <c r="F29" s="491"/>
      <c r="G29" s="491"/>
      <c r="H29" s="491">
        <v>-1027.0899999999999</v>
      </c>
      <c r="I29" s="491"/>
      <c r="J29" s="491">
        <v>6250.49</v>
      </c>
      <c r="K29" s="491"/>
      <c r="L29" s="491"/>
      <c r="M29" s="491"/>
      <c r="N29" s="9" t="s">
        <v>329</v>
      </c>
      <c r="O29" s="487">
        <v>-5223.3999999999996</v>
      </c>
      <c r="P29" s="491" t="s">
        <v>329</v>
      </c>
      <c r="Q29" s="491" t="s">
        <v>329</v>
      </c>
      <c r="R29" s="490">
        <f>SUM(H29:Q29)</f>
        <v>0</v>
      </c>
    </row>
    <row r="30" spans="1:18" ht="54.95" customHeight="1">
      <c r="A30" s="221" t="s">
        <v>502</v>
      </c>
      <c r="B30" s="769" t="s">
        <v>399</v>
      </c>
      <c r="C30" s="770"/>
      <c r="D30" s="771"/>
      <c r="E30" s="490" t="s">
        <v>329</v>
      </c>
      <c r="F30" s="490"/>
      <c r="G30" s="490"/>
      <c r="H30" s="490">
        <v>-6250.49</v>
      </c>
      <c r="I30" s="490"/>
      <c r="J30" s="558">
        <v>-154969.68</v>
      </c>
      <c r="K30" s="558">
        <v>-25870.14</v>
      </c>
      <c r="L30" s="490"/>
      <c r="M30" s="496">
        <v>-12212.76</v>
      </c>
      <c r="N30" s="9" t="s">
        <v>329</v>
      </c>
      <c r="O30" s="558">
        <v>-22735.56</v>
      </c>
      <c r="P30" s="490" t="s">
        <v>329</v>
      </c>
      <c r="Q30" s="490" t="s">
        <v>329</v>
      </c>
      <c r="R30" s="496">
        <f>SUM(H30:Q30)</f>
        <v>-222038.63</v>
      </c>
    </row>
    <row r="31" spans="1:18" ht="42" customHeight="1">
      <c r="A31" s="221" t="s">
        <v>503</v>
      </c>
      <c r="B31" s="772" t="s">
        <v>400</v>
      </c>
      <c r="C31" s="773"/>
      <c r="D31" s="771"/>
      <c r="E31" s="490" t="s">
        <v>329</v>
      </c>
      <c r="F31" s="490"/>
      <c r="G31" s="490"/>
      <c r="H31" s="490"/>
      <c r="I31" s="228"/>
      <c r="J31" s="490"/>
      <c r="K31" s="490"/>
      <c r="L31" s="228"/>
      <c r="M31" s="490"/>
      <c r="N31" s="9" t="s">
        <v>329</v>
      </c>
      <c r="O31" s="490"/>
      <c r="P31" s="490"/>
      <c r="Q31" s="490"/>
      <c r="R31" s="490"/>
    </row>
    <row r="32" spans="1:18" ht="39.950000000000003" customHeight="1">
      <c r="A32" s="92" t="s">
        <v>504</v>
      </c>
      <c r="B32" s="225"/>
      <c r="C32" s="584" t="s">
        <v>401</v>
      </c>
      <c r="D32" s="764"/>
      <c r="E32" s="491" t="s">
        <v>329</v>
      </c>
      <c r="F32" s="491"/>
      <c r="G32" s="491"/>
      <c r="H32" s="491"/>
      <c r="I32" s="229"/>
      <c r="J32" s="491"/>
      <c r="K32" s="491"/>
      <c r="L32" s="229"/>
      <c r="M32" s="491"/>
      <c r="N32" s="9" t="s">
        <v>329</v>
      </c>
      <c r="O32" s="491"/>
      <c r="P32" s="491"/>
      <c r="Q32" s="491"/>
      <c r="R32" s="491"/>
    </row>
    <row r="33" spans="1:18" ht="31.5" customHeight="1">
      <c r="A33" s="92" t="s">
        <v>505</v>
      </c>
      <c r="B33" s="225"/>
      <c r="C33" s="584" t="s">
        <v>402</v>
      </c>
      <c r="D33" s="764"/>
      <c r="E33" s="46" t="s">
        <v>329</v>
      </c>
      <c r="F33" s="46"/>
      <c r="G33" s="46"/>
      <c r="H33" s="46"/>
      <c r="I33" s="230"/>
      <c r="J33" s="46"/>
      <c r="K33" s="46"/>
      <c r="L33" s="230"/>
      <c r="M33" s="46"/>
      <c r="N33" s="9" t="s">
        <v>329</v>
      </c>
      <c r="O33" s="46"/>
      <c r="P33" s="46"/>
      <c r="Q33" s="46"/>
      <c r="R33" s="46"/>
    </row>
    <row r="34" spans="1:18" ht="39.75" customHeight="1">
      <c r="A34" s="92" t="s">
        <v>506</v>
      </c>
      <c r="B34" s="225"/>
      <c r="C34" s="584" t="s">
        <v>403</v>
      </c>
      <c r="D34" s="764"/>
      <c r="E34" s="491" t="s">
        <v>329</v>
      </c>
      <c r="F34" s="491"/>
      <c r="G34" s="491"/>
      <c r="H34" s="491"/>
      <c r="I34" s="229"/>
      <c r="J34" s="491"/>
      <c r="K34" s="491"/>
      <c r="L34" s="229"/>
      <c r="M34" s="491"/>
      <c r="N34" s="9" t="s">
        <v>329</v>
      </c>
      <c r="O34" s="491"/>
      <c r="P34" s="491"/>
      <c r="Q34" s="491"/>
      <c r="R34" s="491"/>
    </row>
    <row r="35" spans="1:18" ht="45.75" customHeight="1">
      <c r="A35" s="92" t="s">
        <v>508</v>
      </c>
      <c r="B35" s="225"/>
      <c r="C35" s="584" t="s">
        <v>404</v>
      </c>
      <c r="D35" s="764"/>
      <c r="E35" s="491" t="s">
        <v>329</v>
      </c>
      <c r="F35" s="491"/>
      <c r="G35" s="491"/>
      <c r="H35" s="491"/>
      <c r="I35" s="229"/>
      <c r="J35" s="491"/>
      <c r="K35" s="491"/>
      <c r="L35" s="229"/>
      <c r="M35" s="491"/>
      <c r="N35" s="9" t="s">
        <v>329</v>
      </c>
      <c r="O35" s="491"/>
      <c r="P35" s="491"/>
      <c r="Q35" s="491"/>
      <c r="R35" s="491"/>
    </row>
    <row r="36" spans="1:18">
      <c r="A36" s="226" t="s">
        <v>405</v>
      </c>
      <c r="B36" s="227"/>
      <c r="C36" s="446"/>
      <c r="D36" s="447" t="s">
        <v>388</v>
      </c>
      <c r="E36" s="9" t="s">
        <v>329</v>
      </c>
      <c r="F36" s="491"/>
      <c r="G36" s="491"/>
      <c r="H36" s="491"/>
      <c r="I36" s="229"/>
      <c r="J36" s="491"/>
      <c r="K36" s="491"/>
      <c r="L36" s="229"/>
      <c r="M36" s="491"/>
      <c r="N36" s="9" t="s">
        <v>329</v>
      </c>
      <c r="O36" s="491"/>
      <c r="P36" s="491"/>
      <c r="Q36" s="491"/>
      <c r="R36" s="491"/>
    </row>
    <row r="37" spans="1:18">
      <c r="A37" s="226" t="s">
        <v>406</v>
      </c>
      <c r="B37" s="227"/>
      <c r="C37" s="446"/>
      <c r="D37" s="447" t="s">
        <v>389</v>
      </c>
      <c r="E37" s="9" t="s">
        <v>329</v>
      </c>
      <c r="F37" s="491"/>
      <c r="G37" s="491"/>
      <c r="H37" s="491"/>
      <c r="I37" s="229"/>
      <c r="J37" s="491"/>
      <c r="K37" s="491"/>
      <c r="L37" s="229"/>
      <c r="M37" s="491"/>
      <c r="N37" s="9" t="s">
        <v>329</v>
      </c>
      <c r="O37" s="491"/>
      <c r="P37" s="491"/>
      <c r="Q37" s="491"/>
      <c r="R37" s="491"/>
    </row>
    <row r="38" spans="1:18">
      <c r="A38" s="226" t="s">
        <v>407</v>
      </c>
      <c r="B38" s="227"/>
      <c r="C38" s="446"/>
      <c r="D38" s="447" t="s">
        <v>390</v>
      </c>
      <c r="E38" s="9" t="s">
        <v>329</v>
      </c>
      <c r="F38" s="491"/>
      <c r="G38" s="491"/>
      <c r="H38" s="491"/>
      <c r="I38" s="229"/>
      <c r="J38" s="491"/>
      <c r="K38" s="491"/>
      <c r="L38" s="229"/>
      <c r="M38" s="491"/>
      <c r="N38" s="9" t="s">
        <v>329</v>
      </c>
      <c r="O38" s="491"/>
      <c r="P38" s="491"/>
      <c r="Q38" s="491"/>
      <c r="R38" s="491"/>
    </row>
    <row r="39" spans="1:18" ht="15" customHeight="1">
      <c r="A39" s="92" t="s">
        <v>509</v>
      </c>
      <c r="B39" s="227"/>
      <c r="C39" s="767" t="s">
        <v>471</v>
      </c>
      <c r="D39" s="768"/>
      <c r="E39" s="491" t="s">
        <v>329</v>
      </c>
      <c r="F39" s="491"/>
      <c r="G39" s="491"/>
      <c r="H39" s="491"/>
      <c r="I39" s="229"/>
      <c r="J39" s="229"/>
      <c r="K39" s="229"/>
      <c r="L39" s="229"/>
      <c r="M39" s="491"/>
      <c r="N39" s="9" t="s">
        <v>329</v>
      </c>
      <c r="O39" s="491"/>
      <c r="P39" s="491"/>
      <c r="Q39" s="491"/>
      <c r="R39" s="491"/>
    </row>
    <row r="40" spans="1:18" ht="57.75" customHeight="1">
      <c r="A40" s="221" t="s">
        <v>510</v>
      </c>
      <c r="B40" s="774" t="s">
        <v>0</v>
      </c>
      <c r="C40" s="774"/>
      <c r="D40" s="774"/>
      <c r="E40" s="490" t="s">
        <v>329</v>
      </c>
      <c r="F40" s="490"/>
      <c r="G40" s="490"/>
      <c r="H40" s="490"/>
      <c r="I40" s="490"/>
      <c r="J40" s="490"/>
      <c r="K40" s="490"/>
      <c r="L40" s="490"/>
      <c r="M40" s="490"/>
      <c r="N40" s="493" t="s">
        <v>329</v>
      </c>
      <c r="O40" s="490"/>
      <c r="P40" s="490"/>
      <c r="Q40" s="490"/>
      <c r="R40" s="490"/>
    </row>
    <row r="41" spans="1:18" ht="30.75" customHeight="1">
      <c r="A41" s="221" t="s">
        <v>511</v>
      </c>
      <c r="B41" s="772" t="s">
        <v>681</v>
      </c>
      <c r="C41" s="773"/>
      <c r="D41" s="775"/>
      <c r="E41" s="490"/>
      <c r="F41" s="490" t="s">
        <v>329</v>
      </c>
      <c r="G41" s="490" t="s">
        <v>329</v>
      </c>
      <c r="H41" s="490" t="s">
        <v>329</v>
      </c>
      <c r="I41" s="490"/>
      <c r="J41" s="490" t="s">
        <v>329</v>
      </c>
      <c r="K41" s="490" t="s">
        <v>329</v>
      </c>
      <c r="L41" s="490"/>
      <c r="M41" s="490" t="s">
        <v>329</v>
      </c>
      <c r="N41" s="490"/>
      <c r="O41" s="490" t="s">
        <v>329</v>
      </c>
      <c r="P41" s="490" t="s">
        <v>329</v>
      </c>
      <c r="Q41" s="490" t="s">
        <v>329</v>
      </c>
      <c r="R41" s="490"/>
    </row>
    <row r="42" spans="1:18" ht="45" customHeight="1">
      <c r="A42" s="92" t="s">
        <v>512</v>
      </c>
      <c r="B42" s="776" t="s">
        <v>682</v>
      </c>
      <c r="C42" s="777"/>
      <c r="D42" s="778"/>
      <c r="E42" s="490"/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490"/>
      <c r="R42" s="490"/>
    </row>
    <row r="43" spans="1:18" ht="42" customHeight="1">
      <c r="A43" s="92" t="s">
        <v>513</v>
      </c>
      <c r="B43" s="225"/>
      <c r="C43" s="584" t="s">
        <v>683</v>
      </c>
      <c r="D43" s="764"/>
      <c r="E43" s="491"/>
      <c r="F43" s="491" t="s">
        <v>329</v>
      </c>
      <c r="G43" s="491" t="s">
        <v>329</v>
      </c>
      <c r="H43" s="491" t="s">
        <v>329</v>
      </c>
      <c r="I43" s="491"/>
      <c r="J43" s="491" t="s">
        <v>329</v>
      </c>
      <c r="K43" s="491" t="s">
        <v>329</v>
      </c>
      <c r="L43" s="491"/>
      <c r="M43" s="491" t="s">
        <v>329</v>
      </c>
      <c r="N43" s="491"/>
      <c r="O43" s="491" t="s">
        <v>329</v>
      </c>
      <c r="P43" s="491" t="s">
        <v>329</v>
      </c>
      <c r="Q43" s="491" t="s">
        <v>329</v>
      </c>
      <c r="R43" s="491"/>
    </row>
    <row r="44" spans="1:18" ht="54" customHeight="1">
      <c r="A44" s="92" t="s">
        <v>356</v>
      </c>
      <c r="B44" s="459"/>
      <c r="C44" s="584" t="s">
        <v>684</v>
      </c>
      <c r="D44" s="764"/>
      <c r="E44" s="9"/>
      <c r="F44" s="9" t="s">
        <v>329</v>
      </c>
      <c r="G44" s="9" t="s">
        <v>329</v>
      </c>
      <c r="H44" s="9" t="s">
        <v>329</v>
      </c>
      <c r="I44" s="9"/>
      <c r="J44" s="9" t="s">
        <v>329</v>
      </c>
      <c r="K44" s="9" t="s">
        <v>329</v>
      </c>
      <c r="L44" s="9"/>
      <c r="M44" s="9" t="s">
        <v>329</v>
      </c>
      <c r="N44" s="9"/>
      <c r="O44" s="9" t="s">
        <v>329</v>
      </c>
      <c r="P44" s="9" t="s">
        <v>329</v>
      </c>
      <c r="Q44" s="9" t="s">
        <v>329</v>
      </c>
      <c r="R44" s="9"/>
    </row>
    <row r="45" spans="1:18">
      <c r="A45" s="226" t="s">
        <v>408</v>
      </c>
      <c r="B45" s="231"/>
      <c r="C45" s="446"/>
      <c r="D45" s="447" t="s">
        <v>685</v>
      </c>
      <c r="E45" s="9"/>
      <c r="F45" s="9" t="s">
        <v>329</v>
      </c>
      <c r="G45" s="9" t="s">
        <v>329</v>
      </c>
      <c r="H45" s="9" t="s">
        <v>329</v>
      </c>
      <c r="I45" s="9"/>
      <c r="J45" s="9" t="s">
        <v>329</v>
      </c>
      <c r="K45" s="9" t="s">
        <v>329</v>
      </c>
      <c r="L45" s="9"/>
      <c r="M45" s="9" t="s">
        <v>329</v>
      </c>
      <c r="N45" s="9"/>
      <c r="O45" s="9" t="s">
        <v>329</v>
      </c>
      <c r="P45" s="9" t="s">
        <v>329</v>
      </c>
      <c r="Q45" s="9" t="s">
        <v>329</v>
      </c>
      <c r="R45" s="9"/>
    </row>
    <row r="46" spans="1:18">
      <c r="A46" s="226" t="s">
        <v>409</v>
      </c>
      <c r="B46" s="231"/>
      <c r="C46" s="446"/>
      <c r="D46" s="447" t="s">
        <v>686</v>
      </c>
      <c r="E46" s="9"/>
      <c r="F46" s="9" t="s">
        <v>329</v>
      </c>
      <c r="G46" s="9" t="s">
        <v>329</v>
      </c>
      <c r="H46" s="9" t="s">
        <v>329</v>
      </c>
      <c r="I46" s="9"/>
      <c r="J46" s="9" t="s">
        <v>329</v>
      </c>
      <c r="K46" s="9" t="s">
        <v>329</v>
      </c>
      <c r="L46" s="9"/>
      <c r="M46" s="9" t="s">
        <v>329</v>
      </c>
      <c r="N46" s="9"/>
      <c r="O46" s="9" t="s">
        <v>329</v>
      </c>
      <c r="P46" s="9" t="s">
        <v>329</v>
      </c>
      <c r="Q46" s="9" t="s">
        <v>329</v>
      </c>
      <c r="R46" s="9"/>
    </row>
    <row r="47" spans="1:18">
      <c r="A47" s="226" t="s">
        <v>410</v>
      </c>
      <c r="B47" s="231"/>
      <c r="C47" s="446"/>
      <c r="D47" s="447" t="s">
        <v>687</v>
      </c>
      <c r="E47" s="9"/>
      <c r="F47" s="9" t="s">
        <v>329</v>
      </c>
      <c r="G47" s="9" t="s">
        <v>329</v>
      </c>
      <c r="H47" s="9" t="s">
        <v>329</v>
      </c>
      <c r="I47" s="9"/>
      <c r="J47" s="9" t="s">
        <v>329</v>
      </c>
      <c r="K47" s="9" t="s">
        <v>329</v>
      </c>
      <c r="L47" s="9"/>
      <c r="M47" s="9" t="s">
        <v>329</v>
      </c>
      <c r="N47" s="9"/>
      <c r="O47" s="9" t="s">
        <v>329</v>
      </c>
      <c r="P47" s="9" t="s">
        <v>329</v>
      </c>
      <c r="Q47" s="9" t="s">
        <v>329</v>
      </c>
      <c r="R47" s="9"/>
    </row>
    <row r="48" spans="1:18" ht="15" customHeight="1">
      <c r="A48" s="92" t="s">
        <v>515</v>
      </c>
      <c r="B48" s="227"/>
      <c r="C48" s="767" t="s">
        <v>688</v>
      </c>
      <c r="D48" s="768"/>
      <c r="E48" s="491"/>
      <c r="F48" s="491" t="s">
        <v>329</v>
      </c>
      <c r="G48" s="491" t="s">
        <v>329</v>
      </c>
      <c r="H48" s="491" t="s">
        <v>329</v>
      </c>
      <c r="I48" s="491"/>
      <c r="J48" s="491" t="s">
        <v>329</v>
      </c>
      <c r="K48" s="491" t="s">
        <v>329</v>
      </c>
      <c r="L48" s="491"/>
      <c r="M48" s="491" t="s">
        <v>329</v>
      </c>
      <c r="N48" s="491"/>
      <c r="O48" s="491" t="s">
        <v>329</v>
      </c>
      <c r="P48" s="491" t="s">
        <v>329</v>
      </c>
      <c r="Q48" s="491" t="s">
        <v>329</v>
      </c>
      <c r="R48" s="491"/>
    </row>
    <row r="49" spans="1:18" ht="44.25" customHeight="1">
      <c r="A49" s="221" t="s">
        <v>516</v>
      </c>
      <c r="B49" s="769" t="s">
        <v>689</v>
      </c>
      <c r="C49" s="770"/>
      <c r="D49" s="771"/>
      <c r="E49" s="493"/>
      <c r="F49" s="493" t="s">
        <v>329</v>
      </c>
      <c r="G49" s="493" t="s">
        <v>329</v>
      </c>
      <c r="H49" s="493" t="s">
        <v>329</v>
      </c>
      <c r="I49" s="493"/>
      <c r="J49" s="493" t="s">
        <v>329</v>
      </c>
      <c r="K49" s="493" t="s">
        <v>329</v>
      </c>
      <c r="L49" s="493"/>
      <c r="M49" s="493" t="s">
        <v>329</v>
      </c>
      <c r="N49" s="493"/>
      <c r="O49" s="493" t="s">
        <v>329</v>
      </c>
      <c r="P49" s="493" t="s">
        <v>329</v>
      </c>
      <c r="Q49" s="493" t="s">
        <v>329</v>
      </c>
      <c r="R49" s="493"/>
    </row>
    <row r="50" spans="1:18" ht="57" customHeight="1">
      <c r="A50" s="221" t="s">
        <v>357</v>
      </c>
      <c r="B50" s="774" t="s">
        <v>1</v>
      </c>
      <c r="C50" s="774"/>
      <c r="D50" s="774"/>
      <c r="E50" s="490"/>
      <c r="F50" s="490"/>
      <c r="G50" s="490"/>
      <c r="H50" s="490">
        <v>5786.93</v>
      </c>
      <c r="I50" s="490"/>
      <c r="J50" s="490">
        <v>12308.42</v>
      </c>
      <c r="K50" s="490">
        <v>12251.73</v>
      </c>
      <c r="L50" s="490"/>
      <c r="M50" s="496">
        <v>3448.3</v>
      </c>
      <c r="N50" s="490"/>
      <c r="O50" s="490">
        <v>75948.52</v>
      </c>
      <c r="P50" s="490">
        <v>9133.89</v>
      </c>
      <c r="Q50" s="490"/>
      <c r="R50" s="490">
        <f>SUM(E50:Q50)</f>
        <v>118877.79</v>
      </c>
    </row>
    <row r="51" spans="1:18" ht="57.75" customHeight="1">
      <c r="A51" s="221" t="s">
        <v>517</v>
      </c>
      <c r="B51" s="774" t="s">
        <v>2</v>
      </c>
      <c r="C51" s="774"/>
      <c r="D51" s="774"/>
      <c r="E51" s="490"/>
      <c r="F51" s="490"/>
      <c r="G51" s="490"/>
      <c r="H51" s="496">
        <v>95353.02</v>
      </c>
      <c r="I51" s="490"/>
      <c r="J51" s="490">
        <v>11291.63</v>
      </c>
      <c r="K51" s="490">
        <v>17016.22</v>
      </c>
      <c r="L51" s="490"/>
      <c r="M51" s="490">
        <v>4559.7700000000004</v>
      </c>
      <c r="N51" s="490"/>
      <c r="O51" s="490">
        <v>18483.310000000001</v>
      </c>
      <c r="P51" s="490"/>
      <c r="Q51" s="490"/>
      <c r="R51" s="490">
        <f>SUM(E51:Q51)</f>
        <v>146703.95000000001</v>
      </c>
    </row>
    <row r="52" spans="1:18">
      <c r="A52" s="34" t="s">
        <v>411</v>
      </c>
      <c r="B52" s="34"/>
      <c r="C52" s="34"/>
      <c r="D52" s="34"/>
      <c r="E52" s="34"/>
      <c r="F52" s="34"/>
      <c r="G52" s="34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</row>
    <row r="53" spans="1:18">
      <c r="A53" s="34" t="s">
        <v>412</v>
      </c>
      <c r="B53" s="34"/>
      <c r="C53" s="34"/>
      <c r="D53" s="34"/>
      <c r="E53" s="34"/>
      <c r="F53" s="34"/>
      <c r="G53" s="34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4" spans="1:18">
      <c r="A54" s="3" t="s">
        <v>680</v>
      </c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88"/>
      <c r="M54" s="88"/>
      <c r="N54" s="88"/>
      <c r="O54" s="88"/>
      <c r="P54" s="88"/>
      <c r="Q54" s="88"/>
      <c r="R54" s="88"/>
    </row>
    <row r="55" spans="1:18">
      <c r="A55" s="34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</row>
    <row r="56" spans="1:18">
      <c r="A56" s="34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</row>
    <row r="57" spans="1:18">
      <c r="A57" s="34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</row>
    <row r="58" spans="1:18">
      <c r="A58" s="34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</row>
    <row r="59" spans="1:18">
      <c r="A59" s="34"/>
      <c r="B59" s="88"/>
      <c r="C59" s="88"/>
      <c r="D59" s="129" t="s">
        <v>713</v>
      </c>
      <c r="E59" s="129"/>
      <c r="F59" s="129"/>
      <c r="G59" s="129"/>
      <c r="H59" s="129" t="s">
        <v>714</v>
      </c>
      <c r="I59" s="129"/>
      <c r="J59" s="88"/>
      <c r="K59" s="88"/>
      <c r="L59" s="88"/>
      <c r="M59" s="88"/>
      <c r="N59" s="88"/>
      <c r="O59" s="88"/>
      <c r="P59" s="88"/>
      <c r="Q59" s="88"/>
      <c r="R59" s="88"/>
    </row>
    <row r="60" spans="1:18">
      <c r="A60" s="34"/>
      <c r="B60" s="88"/>
      <c r="C60" s="88"/>
      <c r="D60" s="129"/>
      <c r="E60" s="129"/>
      <c r="F60" s="129"/>
      <c r="G60" s="129"/>
      <c r="H60" s="129"/>
      <c r="I60" s="129"/>
      <c r="J60" s="88"/>
      <c r="K60" s="88"/>
      <c r="L60" s="88"/>
      <c r="M60" s="88"/>
      <c r="N60" s="88"/>
      <c r="O60" s="88"/>
      <c r="P60" s="88"/>
      <c r="Q60" s="88"/>
      <c r="R60" s="88"/>
    </row>
    <row r="61" spans="1:18">
      <c r="A61" s="34"/>
      <c r="B61" s="88"/>
      <c r="C61" s="88"/>
      <c r="D61" s="129" t="s">
        <v>715</v>
      </c>
      <c r="E61" s="129"/>
      <c r="F61" s="129"/>
      <c r="G61" s="129"/>
      <c r="H61" s="129" t="s">
        <v>716</v>
      </c>
      <c r="I61" s="129"/>
      <c r="J61" s="88"/>
      <c r="K61" s="88"/>
      <c r="L61" s="88"/>
      <c r="M61" s="88"/>
      <c r="N61" s="88"/>
      <c r="O61" s="88"/>
      <c r="P61" s="88"/>
      <c r="Q61" s="88"/>
      <c r="R61" s="88"/>
    </row>
    <row r="62" spans="1:18">
      <c r="A62" s="34"/>
      <c r="B62" s="88"/>
      <c r="C62" s="88"/>
      <c r="J62" s="88"/>
      <c r="K62" s="88"/>
      <c r="L62" s="88"/>
      <c r="M62" s="88"/>
      <c r="N62" s="88"/>
      <c r="O62" s="88"/>
      <c r="P62" s="88"/>
      <c r="Q62" s="88"/>
      <c r="R62" s="88"/>
    </row>
    <row r="63" spans="1:18">
      <c r="A63" s="34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</row>
    <row r="64" spans="1:18">
      <c r="A64" s="34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</row>
    <row r="65" spans="1:18">
      <c r="A65" s="34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</row>
    <row r="66" spans="1:18">
      <c r="A66" s="34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</row>
    <row r="67" spans="1:18">
      <c r="A67" s="34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</row>
    <row r="68" spans="1:18">
      <c r="A68" s="34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</row>
    <row r="69" spans="1:18">
      <c r="A69" s="34"/>
      <c r="B69" s="88"/>
      <c r="C69" s="88"/>
      <c r="D69" s="88"/>
      <c r="E69" s="88"/>
      <c r="F69" s="88"/>
      <c r="G69" s="88"/>
      <c r="H69" s="88"/>
      <c r="I69" s="88"/>
      <c r="J69" s="88"/>
      <c r="K69" s="88"/>
    </row>
  </sheetData>
  <mergeCells count="43">
    <mergeCell ref="B49:D49"/>
    <mergeCell ref="B50:D50"/>
    <mergeCell ref="B51:D51"/>
    <mergeCell ref="B40:D40"/>
    <mergeCell ref="B41:D41"/>
    <mergeCell ref="B42:D42"/>
    <mergeCell ref="C43:D43"/>
    <mergeCell ref="C44:D44"/>
    <mergeCell ref="C48:D48"/>
    <mergeCell ref="C39:D39"/>
    <mergeCell ref="B22:D22"/>
    <mergeCell ref="C23:D23"/>
    <mergeCell ref="C24:D24"/>
    <mergeCell ref="C25:D25"/>
    <mergeCell ref="C29:D29"/>
    <mergeCell ref="B30:D30"/>
    <mergeCell ref="B31:D31"/>
    <mergeCell ref="C32:D32"/>
    <mergeCell ref="C33:D33"/>
    <mergeCell ref="C34:D34"/>
    <mergeCell ref="C35:D35"/>
    <mergeCell ref="B21:D21"/>
    <mergeCell ref="L9:L10"/>
    <mergeCell ref="M9:M10"/>
    <mergeCell ref="N9:O9"/>
    <mergeCell ref="P9:P10"/>
    <mergeCell ref="B11:D11"/>
    <mergeCell ref="B12:D12"/>
    <mergeCell ref="C13:D13"/>
    <mergeCell ref="B16:D16"/>
    <mergeCell ref="C20:D20"/>
    <mergeCell ref="Q9:Q10"/>
    <mergeCell ref="R9:R10"/>
    <mergeCell ref="A5:R5"/>
    <mergeCell ref="A7:R7"/>
    <mergeCell ref="A9:A10"/>
    <mergeCell ref="B9:D10"/>
    <mergeCell ref="E9:E10"/>
    <mergeCell ref="F9:G9"/>
    <mergeCell ref="H9:H10"/>
    <mergeCell ref="I9:I10"/>
    <mergeCell ref="J9:J10"/>
    <mergeCell ref="K9:K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4" workbookViewId="0">
      <selection activeCell="A37" sqref="A37:G37"/>
    </sheetView>
  </sheetViews>
  <sheetFormatPr defaultRowHeight="12.75"/>
  <cols>
    <col min="1" max="1" width="6.42578125" style="128" bestFit="1" customWidth="1"/>
    <col min="2" max="2" width="30.5703125" style="128" bestFit="1" customWidth="1"/>
    <col min="3" max="3" width="13.42578125" style="128" customWidth="1"/>
    <col min="4" max="4" width="10.42578125" style="128" customWidth="1"/>
    <col min="5" max="5" width="15.28515625" style="128" customWidth="1"/>
    <col min="6" max="6" width="15.42578125" style="128" customWidth="1"/>
    <col min="7" max="7" width="9.140625" style="128"/>
    <col min="8" max="8" width="12.140625" style="128" bestFit="1" customWidth="1"/>
    <col min="9" max="9" width="11.42578125" style="128" customWidth="1"/>
    <col min="10" max="10" width="10" style="128" bestFit="1" customWidth="1"/>
    <col min="11" max="16384" width="9.140625" style="128"/>
  </cols>
  <sheetData>
    <row r="1" spans="1:10">
      <c r="A1" s="127"/>
      <c r="B1" s="3" t="s">
        <v>708</v>
      </c>
      <c r="C1" s="502"/>
      <c r="D1" s="502"/>
      <c r="E1" s="127"/>
      <c r="F1" s="127"/>
      <c r="G1" s="127"/>
      <c r="H1" s="3" t="s">
        <v>721</v>
      </c>
      <c r="I1" s="503"/>
      <c r="J1" s="502"/>
    </row>
    <row r="2" spans="1:10">
      <c r="A2" s="127"/>
      <c r="B2" s="3" t="s">
        <v>709</v>
      </c>
      <c r="C2" s="502"/>
      <c r="D2" s="502"/>
      <c r="E2" s="127"/>
      <c r="F2" s="127"/>
      <c r="G2" s="127"/>
      <c r="H2" s="129" t="s">
        <v>756</v>
      </c>
      <c r="I2" s="127"/>
      <c r="J2" s="127"/>
    </row>
    <row r="3" spans="1:10">
      <c r="A3" s="127"/>
      <c r="B3" s="498">
        <v>43151</v>
      </c>
      <c r="C3" s="502"/>
      <c r="D3" s="502"/>
      <c r="E3" s="127"/>
      <c r="F3" s="127"/>
      <c r="G3" s="127"/>
      <c r="H3" s="129" t="s">
        <v>757</v>
      </c>
      <c r="I3" s="127"/>
      <c r="J3" s="127"/>
    </row>
    <row r="4" spans="1:10" ht="8.2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0" ht="17.25" customHeight="1">
      <c r="A5" s="724" t="s">
        <v>456</v>
      </c>
      <c r="B5" s="780"/>
      <c r="C5" s="780"/>
      <c r="D5" s="780"/>
      <c r="E5" s="780"/>
      <c r="F5" s="780"/>
      <c r="G5" s="780"/>
      <c r="H5" s="780"/>
      <c r="I5" s="780"/>
      <c r="J5" s="780"/>
    </row>
    <row r="6" spans="1:10">
      <c r="A6" s="127"/>
      <c r="B6" s="127"/>
      <c r="C6" s="127"/>
      <c r="D6" s="127"/>
      <c r="E6" s="127"/>
      <c r="F6" s="127"/>
      <c r="G6" s="127"/>
      <c r="H6" s="127"/>
      <c r="I6" s="127"/>
      <c r="J6" s="127"/>
    </row>
    <row r="7" spans="1:10" ht="15.75">
      <c r="A7" s="781" t="s">
        <v>457</v>
      </c>
      <c r="B7" s="782"/>
      <c r="C7" s="782"/>
      <c r="D7" s="782"/>
      <c r="E7" s="782"/>
      <c r="F7" s="782"/>
      <c r="G7" s="782"/>
      <c r="H7" s="782"/>
      <c r="I7" s="782"/>
      <c r="J7" s="782"/>
    </row>
    <row r="8" spans="1:10">
      <c r="A8" s="127"/>
      <c r="B8" s="127"/>
      <c r="C8" s="127"/>
      <c r="D8" s="127"/>
      <c r="E8" s="127"/>
      <c r="F8" s="127"/>
      <c r="G8" s="129" t="s">
        <v>720</v>
      </c>
      <c r="H8" s="127"/>
      <c r="I8" s="127"/>
      <c r="J8" s="127"/>
    </row>
    <row r="9" spans="1:10" ht="47.25" customHeight="1">
      <c r="A9" s="783" t="s">
        <v>489</v>
      </c>
      <c r="B9" s="785" t="s">
        <v>524</v>
      </c>
      <c r="C9" s="785" t="s">
        <v>626</v>
      </c>
      <c r="D9" s="785" t="s">
        <v>627</v>
      </c>
      <c r="E9" s="785" t="s">
        <v>628</v>
      </c>
      <c r="F9" s="785"/>
      <c r="G9" s="785" t="s">
        <v>458</v>
      </c>
      <c r="H9" s="785"/>
      <c r="I9" s="785" t="s">
        <v>543</v>
      </c>
      <c r="J9" s="785" t="s">
        <v>232</v>
      </c>
    </row>
    <row r="10" spans="1:10" ht="24">
      <c r="A10" s="784"/>
      <c r="B10" s="785"/>
      <c r="C10" s="785"/>
      <c r="D10" s="785"/>
      <c r="E10" s="130" t="s">
        <v>459</v>
      </c>
      <c r="F10" s="130" t="s">
        <v>460</v>
      </c>
      <c r="G10" s="130" t="s">
        <v>461</v>
      </c>
      <c r="H10" s="130" t="s">
        <v>462</v>
      </c>
      <c r="I10" s="785"/>
      <c r="J10" s="785"/>
    </row>
    <row r="11" spans="1:10">
      <c r="A11" s="131">
        <v>1</v>
      </c>
      <c r="B11" s="132">
        <v>2</v>
      </c>
      <c r="C11" s="132">
        <v>3</v>
      </c>
      <c r="D11" s="132">
        <v>4</v>
      </c>
      <c r="E11" s="132">
        <v>5</v>
      </c>
      <c r="F11" s="132">
        <v>6</v>
      </c>
      <c r="G11" s="132">
        <v>7</v>
      </c>
      <c r="H11" s="131">
        <v>8</v>
      </c>
      <c r="I11" s="132">
        <v>9</v>
      </c>
      <c r="J11" s="132">
        <v>10</v>
      </c>
    </row>
    <row r="12" spans="1:10" ht="24">
      <c r="A12" s="445" t="s">
        <v>490</v>
      </c>
      <c r="B12" s="133" t="s">
        <v>463</v>
      </c>
      <c r="C12" s="506">
        <v>565.33000000000004</v>
      </c>
      <c r="D12" s="507">
        <v>78760.33</v>
      </c>
      <c r="E12" s="506"/>
      <c r="F12" s="506"/>
      <c r="G12" s="506"/>
      <c r="H12" s="506"/>
      <c r="I12" s="506"/>
      <c r="J12" s="506">
        <f>SUM(C12:I12)</f>
        <v>79325.66</v>
      </c>
    </row>
    <row r="13" spans="1:10" ht="24">
      <c r="A13" s="130" t="s">
        <v>492</v>
      </c>
      <c r="B13" s="134" t="s">
        <v>484</v>
      </c>
      <c r="C13" s="504"/>
      <c r="D13" s="505">
        <v>427333.98</v>
      </c>
      <c r="E13" s="504"/>
      <c r="F13" s="504"/>
      <c r="G13" s="504"/>
      <c r="H13" s="504"/>
      <c r="I13" s="504"/>
      <c r="J13" s="504">
        <f>SUM(C13:I13)</f>
        <v>427333.98</v>
      </c>
    </row>
    <row r="14" spans="1:10">
      <c r="A14" s="130" t="s">
        <v>332</v>
      </c>
      <c r="B14" s="135" t="s">
        <v>464</v>
      </c>
      <c r="C14" s="504"/>
      <c r="D14" s="505">
        <v>54384.49</v>
      </c>
      <c r="E14" s="504"/>
      <c r="F14" s="504"/>
      <c r="G14" s="504"/>
      <c r="H14" s="504"/>
      <c r="I14" s="504"/>
      <c r="J14" s="504">
        <f>SUM(C14:I14)</f>
        <v>54384.49</v>
      </c>
    </row>
    <row r="15" spans="1:10" ht="24">
      <c r="A15" s="130" t="s">
        <v>333</v>
      </c>
      <c r="B15" s="135" t="s">
        <v>465</v>
      </c>
      <c r="C15" s="504"/>
      <c r="D15" s="505">
        <v>372949.49</v>
      </c>
      <c r="E15" s="504"/>
      <c r="F15" s="504"/>
      <c r="G15" s="504"/>
      <c r="H15" s="504"/>
      <c r="I15" s="504"/>
      <c r="J15" s="504">
        <f>SUM(C15:I15)</f>
        <v>372949.49</v>
      </c>
    </row>
    <row r="16" spans="1:10" ht="24">
      <c r="A16" s="130" t="s">
        <v>494</v>
      </c>
      <c r="B16" s="134" t="s">
        <v>466</v>
      </c>
      <c r="C16" s="504"/>
      <c r="D16" s="505">
        <v>-409761.24</v>
      </c>
      <c r="E16" s="504"/>
      <c r="F16" s="504"/>
      <c r="G16" s="504"/>
      <c r="H16" s="504"/>
      <c r="I16" s="504"/>
      <c r="J16" s="504">
        <f>SUM(C16:I16)</f>
        <v>-409761.24</v>
      </c>
    </row>
    <row r="17" spans="1:10">
      <c r="A17" s="130" t="s">
        <v>334</v>
      </c>
      <c r="B17" s="135" t="s">
        <v>467</v>
      </c>
      <c r="C17" s="506"/>
      <c r="D17" s="507"/>
      <c r="E17" s="506"/>
      <c r="F17" s="506"/>
      <c r="G17" s="506"/>
      <c r="H17" s="506"/>
      <c r="I17" s="506"/>
      <c r="J17" s="506"/>
    </row>
    <row r="18" spans="1:10">
      <c r="A18" s="130" t="s">
        <v>335</v>
      </c>
      <c r="B18" s="135" t="s">
        <v>468</v>
      </c>
      <c r="C18" s="504"/>
      <c r="D18" s="505">
        <v>-2837.25</v>
      </c>
      <c r="E18" s="504"/>
      <c r="F18" s="504"/>
      <c r="G18" s="504"/>
      <c r="H18" s="504"/>
      <c r="I18" s="504"/>
      <c r="J18" s="504">
        <f>SUM(C18:I18)</f>
        <v>-2837.25</v>
      </c>
    </row>
    <row r="19" spans="1:10">
      <c r="A19" s="130" t="s">
        <v>453</v>
      </c>
      <c r="B19" s="135" t="s">
        <v>469</v>
      </c>
      <c r="C19" s="504"/>
      <c r="D19" s="505">
        <v>-406923.99</v>
      </c>
      <c r="E19" s="504"/>
      <c r="F19" s="504"/>
      <c r="G19" s="504"/>
      <c r="H19" s="504"/>
      <c r="I19" s="504"/>
      <c r="J19" s="504">
        <f>SUM(C19:I19)</f>
        <v>-406923.99</v>
      </c>
    </row>
    <row r="20" spans="1:10">
      <c r="A20" s="130" t="s">
        <v>454</v>
      </c>
      <c r="B20" s="135" t="s">
        <v>470</v>
      </c>
      <c r="C20" s="504"/>
      <c r="D20" s="505"/>
      <c r="E20" s="504"/>
      <c r="F20" s="504"/>
      <c r="G20" s="504"/>
      <c r="H20" s="504"/>
      <c r="I20" s="504"/>
      <c r="J20" s="504"/>
    </row>
    <row r="21" spans="1:10">
      <c r="A21" s="130" t="s">
        <v>495</v>
      </c>
      <c r="B21" s="134" t="s">
        <v>471</v>
      </c>
      <c r="C21" s="504">
        <v>-565.33000000000004</v>
      </c>
      <c r="D21" s="504">
        <v>565.33000000000004</v>
      </c>
      <c r="E21" s="504"/>
      <c r="F21" s="504"/>
      <c r="G21" s="504"/>
      <c r="H21" s="504"/>
      <c r="I21" s="504"/>
      <c r="J21" s="504">
        <f>SUM(C21:I21)</f>
        <v>0</v>
      </c>
    </row>
    <row r="22" spans="1:10" ht="24" customHeight="1">
      <c r="A22" s="445" t="s">
        <v>496</v>
      </c>
      <c r="B22" s="136" t="s">
        <v>472</v>
      </c>
      <c r="C22" s="508"/>
      <c r="D22" s="509">
        <v>96898.4</v>
      </c>
      <c r="E22" s="506"/>
      <c r="F22" s="506"/>
      <c r="G22" s="506"/>
      <c r="H22" s="506"/>
      <c r="I22" s="506"/>
      <c r="J22" s="509">
        <f>SUM(C22:I22)</f>
        <v>96898.4</v>
      </c>
    </row>
    <row r="23" spans="1:10" ht="24">
      <c r="A23" s="130" t="s">
        <v>497</v>
      </c>
      <c r="B23" s="137" t="s">
        <v>473</v>
      </c>
      <c r="C23" s="506"/>
      <c r="D23" s="506"/>
      <c r="E23" s="506"/>
      <c r="F23" s="506"/>
      <c r="G23" s="506"/>
      <c r="H23" s="506"/>
      <c r="I23" s="506"/>
      <c r="J23" s="506"/>
    </row>
    <row r="24" spans="1:10" ht="36">
      <c r="A24" s="130" t="s">
        <v>498</v>
      </c>
      <c r="B24" s="137" t="s">
        <v>474</v>
      </c>
      <c r="C24" s="506"/>
      <c r="D24" s="506"/>
      <c r="E24" s="506"/>
      <c r="F24" s="506"/>
      <c r="G24" s="506"/>
      <c r="H24" s="506"/>
      <c r="I24" s="506"/>
      <c r="J24" s="506"/>
    </row>
    <row r="25" spans="1:10" ht="24">
      <c r="A25" s="130" t="s">
        <v>499</v>
      </c>
      <c r="B25" s="138" t="s">
        <v>485</v>
      </c>
      <c r="C25" s="506"/>
      <c r="D25" s="506"/>
      <c r="E25" s="506"/>
      <c r="F25" s="506"/>
      <c r="G25" s="506"/>
      <c r="H25" s="506"/>
      <c r="I25" s="506"/>
      <c r="J25" s="506"/>
    </row>
    <row r="26" spans="1:10" ht="24">
      <c r="A26" s="130" t="s">
        <v>500</v>
      </c>
      <c r="B26" s="138" t="s">
        <v>486</v>
      </c>
      <c r="C26" s="506"/>
      <c r="D26" s="506"/>
      <c r="E26" s="506"/>
      <c r="F26" s="506"/>
      <c r="G26" s="506"/>
      <c r="H26" s="506"/>
      <c r="I26" s="506"/>
      <c r="J26" s="506"/>
    </row>
    <row r="27" spans="1:10" ht="48">
      <c r="A27" s="130" t="s">
        <v>501</v>
      </c>
      <c r="B27" s="138" t="s">
        <v>475</v>
      </c>
      <c r="C27" s="506"/>
      <c r="D27" s="506"/>
      <c r="E27" s="506"/>
      <c r="F27" s="506"/>
      <c r="G27" s="506"/>
      <c r="H27" s="506"/>
      <c r="I27" s="506"/>
      <c r="J27" s="506"/>
    </row>
    <row r="28" spans="1:10">
      <c r="A28" s="130" t="s">
        <v>476</v>
      </c>
      <c r="B28" s="139" t="s">
        <v>467</v>
      </c>
      <c r="C28" s="506"/>
      <c r="D28" s="506"/>
      <c r="E28" s="506"/>
      <c r="F28" s="506"/>
      <c r="G28" s="506"/>
      <c r="H28" s="506"/>
      <c r="I28" s="506"/>
      <c r="J28" s="506"/>
    </row>
    <row r="29" spans="1:10">
      <c r="A29" s="130" t="s">
        <v>477</v>
      </c>
      <c r="B29" s="139" t="s">
        <v>468</v>
      </c>
      <c r="C29" s="506"/>
      <c r="D29" s="506"/>
      <c r="E29" s="506"/>
      <c r="F29" s="506"/>
      <c r="G29" s="506"/>
      <c r="H29" s="506"/>
      <c r="I29" s="506"/>
      <c r="J29" s="506"/>
    </row>
    <row r="30" spans="1:10">
      <c r="A30" s="130" t="s">
        <v>478</v>
      </c>
      <c r="B30" s="139" t="s">
        <v>469</v>
      </c>
      <c r="C30" s="506"/>
      <c r="D30" s="506"/>
      <c r="E30" s="506"/>
      <c r="F30" s="506"/>
      <c r="G30" s="506"/>
      <c r="H30" s="506"/>
      <c r="I30" s="506"/>
      <c r="J30" s="506"/>
    </row>
    <row r="31" spans="1:10">
      <c r="A31" s="130" t="s">
        <v>479</v>
      </c>
      <c r="B31" s="139" t="s">
        <v>470</v>
      </c>
      <c r="C31" s="506"/>
      <c r="D31" s="506"/>
      <c r="E31" s="506"/>
      <c r="F31" s="506"/>
      <c r="G31" s="506"/>
      <c r="H31" s="506"/>
      <c r="I31" s="506"/>
      <c r="J31" s="506"/>
    </row>
    <row r="32" spans="1:10">
      <c r="A32" s="130" t="s">
        <v>502</v>
      </c>
      <c r="B32" s="138" t="s">
        <v>480</v>
      </c>
      <c r="C32" s="506"/>
      <c r="D32" s="506"/>
      <c r="E32" s="506"/>
      <c r="F32" s="506"/>
      <c r="G32" s="506"/>
      <c r="H32" s="506"/>
      <c r="I32" s="506"/>
      <c r="J32" s="506"/>
    </row>
    <row r="33" spans="1:10" ht="27.75" customHeight="1">
      <c r="A33" s="445" t="s">
        <v>503</v>
      </c>
      <c r="B33" s="140" t="s">
        <v>487</v>
      </c>
      <c r="C33" s="506"/>
      <c r="D33" s="506"/>
      <c r="E33" s="506"/>
      <c r="F33" s="506"/>
      <c r="G33" s="506"/>
      <c r="H33" s="506"/>
      <c r="I33" s="506"/>
      <c r="J33" s="506"/>
    </row>
    <row r="34" spans="1:10" ht="24">
      <c r="A34" s="445" t="s">
        <v>504</v>
      </c>
      <c r="B34" s="140" t="s">
        <v>488</v>
      </c>
      <c r="C34" s="506"/>
      <c r="D34" s="509">
        <v>96898.4</v>
      </c>
      <c r="E34" s="506"/>
      <c r="F34" s="506"/>
      <c r="G34" s="506"/>
      <c r="H34" s="506"/>
      <c r="I34" s="506"/>
      <c r="J34" s="509">
        <v>96898.4</v>
      </c>
    </row>
    <row r="35" spans="1:10" ht="24">
      <c r="A35" s="445" t="s">
        <v>505</v>
      </c>
      <c r="B35" s="140" t="s">
        <v>481</v>
      </c>
      <c r="C35" s="506">
        <v>565.33000000000004</v>
      </c>
      <c r="D35" s="506">
        <v>78760.33</v>
      </c>
      <c r="E35" s="506"/>
      <c r="F35" s="506"/>
      <c r="G35" s="506"/>
      <c r="H35" s="506"/>
      <c r="I35" s="506"/>
      <c r="J35" s="506">
        <f>SUM(C35:I35)</f>
        <v>79325.66</v>
      </c>
    </row>
    <row r="36" spans="1:10" ht="15" customHeight="1">
      <c r="A36" s="141"/>
      <c r="B36" s="141"/>
      <c r="C36" s="127"/>
      <c r="D36" s="127"/>
      <c r="E36" s="142" t="s">
        <v>482</v>
      </c>
      <c r="F36" s="127"/>
      <c r="G36" s="127"/>
      <c r="H36" s="127"/>
      <c r="I36" s="127"/>
      <c r="J36" s="127"/>
    </row>
    <row r="37" spans="1:10" ht="12.75" customHeight="1">
      <c r="A37" s="779" t="s">
        <v>483</v>
      </c>
      <c r="B37" s="779"/>
      <c r="C37" s="779"/>
      <c r="D37" s="779"/>
      <c r="E37" s="779"/>
      <c r="F37" s="779"/>
      <c r="G37" s="779"/>
      <c r="H37" s="127"/>
      <c r="I37" s="127"/>
      <c r="J37" s="127"/>
    </row>
    <row r="38" spans="1:10">
      <c r="A38" s="127"/>
      <c r="B38" s="127"/>
      <c r="C38" s="127"/>
      <c r="D38" s="127"/>
      <c r="E38" s="127"/>
      <c r="F38" s="127"/>
      <c r="G38" s="127"/>
      <c r="H38" s="127"/>
      <c r="I38" s="127"/>
      <c r="J38" s="127"/>
    </row>
    <row r="40" spans="1:10">
      <c r="B40" s="129" t="s">
        <v>713</v>
      </c>
      <c r="C40" s="129"/>
      <c r="D40" s="129"/>
      <c r="E40" s="129"/>
      <c r="F40" s="129" t="s">
        <v>714</v>
      </c>
      <c r="G40" s="129"/>
    </row>
    <row r="41" spans="1:10">
      <c r="B41" s="129"/>
      <c r="C41" s="129"/>
      <c r="D41" s="129"/>
      <c r="E41" s="129"/>
      <c r="F41" s="129"/>
      <c r="G41" s="129"/>
    </row>
    <row r="42" spans="1:10">
      <c r="B42" s="129" t="s">
        <v>715</v>
      </c>
      <c r="C42" s="129"/>
      <c r="D42" s="129"/>
      <c r="E42" s="129"/>
      <c r="F42" s="129" t="s">
        <v>716</v>
      </c>
      <c r="G42" s="129"/>
    </row>
    <row r="43" spans="1:10" ht="15">
      <c r="G43" s="473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M23" sqref="M23"/>
    </sheetView>
  </sheetViews>
  <sheetFormatPr defaultRowHeight="12.75"/>
  <cols>
    <col min="1" max="1" width="5.5703125" style="440" customWidth="1"/>
    <col min="2" max="2" width="1.85546875" style="440" customWidth="1"/>
    <col min="3" max="3" width="64.140625" style="440" customWidth="1"/>
    <col min="4" max="4" width="13.85546875" style="440" customWidth="1"/>
    <col min="5" max="5" width="14.140625" style="440" customWidth="1"/>
    <col min="6" max="16384" width="9.140625" style="440"/>
  </cols>
  <sheetData>
    <row r="1" spans="1:5">
      <c r="C1" s="3" t="s">
        <v>708</v>
      </c>
    </row>
    <row r="2" spans="1:5">
      <c r="C2" s="3" t="s">
        <v>709</v>
      </c>
    </row>
    <row r="3" spans="1:5">
      <c r="C3" s="498">
        <v>43151</v>
      </c>
    </row>
    <row r="4" spans="1:5">
      <c r="C4" s="789" t="s">
        <v>736</v>
      </c>
      <c r="D4" s="789"/>
      <c r="E4" s="789"/>
    </row>
    <row r="5" spans="1:5" ht="14.25">
      <c r="A5" s="115"/>
      <c r="B5" s="115"/>
      <c r="C5" s="435" t="s">
        <v>434</v>
      </c>
      <c r="D5" s="441"/>
      <c r="E5" s="441"/>
    </row>
    <row r="6" spans="1:5" ht="14.25">
      <c r="A6" s="115"/>
      <c r="B6" s="116"/>
      <c r="C6" s="34" t="s">
        <v>435</v>
      </c>
      <c r="D6" s="422"/>
      <c r="E6" s="422"/>
    </row>
    <row r="7" spans="1:5" ht="14.25">
      <c r="A7" s="115"/>
      <c r="B7" s="115"/>
      <c r="C7" s="115"/>
      <c r="D7" s="115"/>
      <c r="E7" s="115"/>
    </row>
    <row r="8" spans="1:5" ht="33" customHeight="1">
      <c r="A8" s="790" t="s">
        <v>436</v>
      </c>
      <c r="B8" s="790"/>
      <c r="C8" s="790"/>
      <c r="D8" s="790"/>
      <c r="E8" s="790"/>
    </row>
    <row r="9" spans="1:5" ht="12.75" customHeight="1">
      <c r="A9" s="443"/>
      <c r="B9" s="443"/>
      <c r="C9" s="443"/>
      <c r="D9" s="443"/>
      <c r="E9" s="443"/>
    </row>
    <row r="10" spans="1:5" ht="14.25">
      <c r="A10" s="791" t="s">
        <v>437</v>
      </c>
      <c r="B10" s="791"/>
      <c r="C10" s="791"/>
      <c r="D10" s="791"/>
      <c r="E10" s="791"/>
    </row>
    <row r="11" spans="1:5" ht="14.25">
      <c r="A11" s="115"/>
      <c r="B11" s="115"/>
      <c r="E11" s="511" t="s">
        <v>737</v>
      </c>
    </row>
    <row r="12" spans="1:5" ht="74.25" customHeight="1">
      <c r="A12" s="462" t="s">
        <v>489</v>
      </c>
      <c r="B12" s="792" t="s">
        <v>341</v>
      </c>
      <c r="C12" s="793"/>
      <c r="D12" s="462" t="s">
        <v>526</v>
      </c>
      <c r="E12" s="462" t="s">
        <v>527</v>
      </c>
    </row>
    <row r="13" spans="1:5" ht="15">
      <c r="A13" s="117">
        <v>1</v>
      </c>
      <c r="B13" s="794">
        <v>2</v>
      </c>
      <c r="C13" s="795"/>
      <c r="D13" s="117">
        <v>3</v>
      </c>
      <c r="E13" s="118">
        <v>4</v>
      </c>
    </row>
    <row r="14" spans="1:5" ht="14.25">
      <c r="A14" s="462" t="s">
        <v>490</v>
      </c>
      <c r="B14" s="786" t="s">
        <v>438</v>
      </c>
      <c r="C14" s="787"/>
      <c r="D14" s="493">
        <v>1075.05</v>
      </c>
      <c r="E14" s="493">
        <v>1401.93</v>
      </c>
    </row>
    <row r="15" spans="1:5" ht="15">
      <c r="A15" s="117" t="s">
        <v>330</v>
      </c>
      <c r="B15" s="120"/>
      <c r="C15" s="121" t="s">
        <v>439</v>
      </c>
      <c r="D15" s="510">
        <v>159</v>
      </c>
      <c r="E15" s="510">
        <v>256</v>
      </c>
    </row>
    <row r="16" spans="1:5" ht="15" customHeight="1">
      <c r="A16" s="117" t="s">
        <v>331</v>
      </c>
      <c r="B16" s="120"/>
      <c r="C16" s="121" t="s">
        <v>440</v>
      </c>
      <c r="D16" s="9"/>
      <c r="E16" s="9"/>
    </row>
    <row r="17" spans="1:7" ht="15">
      <c r="A17" s="122" t="s">
        <v>294</v>
      </c>
      <c r="B17" s="120"/>
      <c r="C17" s="121" t="s">
        <v>441</v>
      </c>
      <c r="D17" s="9"/>
      <c r="E17" s="9"/>
    </row>
    <row r="18" spans="1:7" ht="15">
      <c r="A18" s="122" t="s">
        <v>418</v>
      </c>
      <c r="B18" s="123"/>
      <c r="C18" s="124" t="s">
        <v>442</v>
      </c>
      <c r="D18" s="9"/>
      <c r="E18" s="9"/>
    </row>
    <row r="19" spans="1:7" ht="15">
      <c r="A19" s="122" t="s">
        <v>420</v>
      </c>
      <c r="B19" s="120"/>
      <c r="C19" s="121" t="s">
        <v>443</v>
      </c>
      <c r="D19" s="9"/>
      <c r="E19" s="9"/>
    </row>
    <row r="20" spans="1:7" ht="15">
      <c r="A20" s="122" t="s">
        <v>421</v>
      </c>
      <c r="B20" s="120"/>
      <c r="C20" s="121" t="s">
        <v>444</v>
      </c>
      <c r="D20" s="9"/>
      <c r="E20" s="9"/>
    </row>
    <row r="21" spans="1:7" ht="30">
      <c r="A21" s="117" t="s">
        <v>445</v>
      </c>
      <c r="B21" s="120"/>
      <c r="C21" s="121" t="s">
        <v>446</v>
      </c>
      <c r="D21" s="9"/>
      <c r="E21" s="9"/>
    </row>
    <row r="22" spans="1:7" ht="15">
      <c r="A22" s="122" t="s">
        <v>447</v>
      </c>
      <c r="B22" s="120"/>
      <c r="C22" s="121" t="s">
        <v>448</v>
      </c>
      <c r="D22" s="9">
        <v>916.05</v>
      </c>
      <c r="E22" s="9">
        <v>1145.93</v>
      </c>
    </row>
    <row r="23" spans="1:7" ht="14.25">
      <c r="A23" s="462" t="s">
        <v>492</v>
      </c>
      <c r="B23" s="786" t="s">
        <v>449</v>
      </c>
      <c r="C23" s="787"/>
      <c r="D23" s="493"/>
      <c r="E23" s="493"/>
    </row>
    <row r="24" spans="1:7" ht="16.5" customHeight="1">
      <c r="A24" s="462" t="s">
        <v>494</v>
      </c>
      <c r="B24" s="786" t="s">
        <v>450</v>
      </c>
      <c r="C24" s="787"/>
      <c r="D24" s="493">
        <v>1075.05</v>
      </c>
      <c r="E24" s="493">
        <v>1401.93</v>
      </c>
    </row>
    <row r="25" spans="1:7">
      <c r="C25" s="788" t="s">
        <v>340</v>
      </c>
      <c r="D25" s="788"/>
      <c r="E25" s="788"/>
    </row>
    <row r="27" spans="1:7" ht="15">
      <c r="C27" s="129" t="s">
        <v>722</v>
      </c>
      <c r="D27" s="129" t="s">
        <v>714</v>
      </c>
      <c r="E27" s="473"/>
      <c r="F27" s="473"/>
    </row>
    <row r="28" spans="1:7" ht="15">
      <c r="C28" s="129"/>
      <c r="D28" s="129"/>
      <c r="E28" s="473"/>
      <c r="F28" s="473"/>
      <c r="G28" s="473"/>
    </row>
    <row r="29" spans="1:7" ht="15">
      <c r="C29" s="129" t="s">
        <v>723</v>
      </c>
      <c r="D29" s="129" t="s">
        <v>716</v>
      </c>
      <c r="E29" s="473"/>
      <c r="F29" s="473"/>
      <c r="G29" s="473"/>
    </row>
    <row r="30" spans="1:7" ht="15">
      <c r="E30" s="473"/>
      <c r="F30" s="473"/>
    </row>
  </sheetData>
  <mergeCells count="9">
    <mergeCell ref="B23:C23"/>
    <mergeCell ref="B24:C24"/>
    <mergeCell ref="C25:E25"/>
    <mergeCell ref="C4:E4"/>
    <mergeCell ref="A8:E8"/>
    <mergeCell ref="A10:E10"/>
    <mergeCell ref="B12:C12"/>
    <mergeCell ref="B13:C13"/>
    <mergeCell ref="B14:C14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C35" sqref="C35"/>
    </sheetView>
  </sheetViews>
  <sheetFormatPr defaultRowHeight="12.75"/>
  <cols>
    <col min="1" max="1" width="7.140625" style="3" customWidth="1"/>
    <col min="2" max="2" width="1.85546875" style="3" customWidth="1"/>
    <col min="3" max="3" width="34.28515625" style="3" customWidth="1"/>
    <col min="4" max="4" width="9.85546875" style="3" customWidth="1"/>
    <col min="5" max="5" width="9.5703125" style="3" customWidth="1"/>
    <col min="6" max="6" width="8.85546875" style="3" customWidth="1"/>
    <col min="7" max="7" width="9.28515625" style="3" customWidth="1"/>
    <col min="8" max="8" width="9.5703125" style="3" customWidth="1"/>
    <col min="9" max="9" width="10.42578125" style="3" customWidth="1"/>
    <col min="10" max="16384" width="9.140625" style="3"/>
  </cols>
  <sheetData>
    <row r="1" spans="1:9">
      <c r="A1" s="3" t="s">
        <v>708</v>
      </c>
    </row>
    <row r="2" spans="1:9">
      <c r="A2" s="3" t="s">
        <v>709</v>
      </c>
      <c r="F2" s="3" t="s">
        <v>724</v>
      </c>
    </row>
    <row r="3" spans="1:9">
      <c r="C3" s="498">
        <v>43151</v>
      </c>
      <c r="F3" s="789" t="s">
        <v>738</v>
      </c>
      <c r="G3" s="789"/>
      <c r="H3" s="789"/>
      <c r="I3" s="789"/>
    </row>
    <row r="4" spans="1:9">
      <c r="B4" s="423"/>
      <c r="F4" s="3" t="s">
        <v>739</v>
      </c>
    </row>
    <row r="5" spans="1:9">
      <c r="B5" s="492"/>
      <c r="F5" s="3" t="s">
        <v>518</v>
      </c>
    </row>
    <row r="7" spans="1:9" ht="32.25" customHeight="1">
      <c r="A7" s="796" t="s">
        <v>102</v>
      </c>
      <c r="B7" s="796"/>
      <c r="C7" s="796"/>
      <c r="D7" s="796"/>
      <c r="E7" s="796"/>
      <c r="F7" s="796"/>
      <c r="G7" s="796"/>
      <c r="H7" s="796"/>
      <c r="I7" s="796"/>
    </row>
    <row r="8" spans="1:9" ht="12.75" customHeight="1">
      <c r="A8" s="430"/>
      <c r="B8" s="430"/>
      <c r="C8" s="430"/>
      <c r="D8" s="430"/>
      <c r="E8" s="430"/>
      <c r="F8" s="430"/>
      <c r="G8" s="430"/>
      <c r="H8" s="430"/>
      <c r="I8" s="430"/>
    </row>
    <row r="9" spans="1:9" ht="31.5" customHeight="1">
      <c r="A9" s="796" t="s">
        <v>103</v>
      </c>
      <c r="B9" s="796"/>
      <c r="C9" s="796"/>
      <c r="D9" s="796"/>
      <c r="E9" s="796"/>
      <c r="F9" s="796"/>
      <c r="G9" s="796"/>
      <c r="H9" s="796"/>
      <c r="I9" s="796"/>
    </row>
    <row r="10" spans="1:9">
      <c r="F10" s="129" t="s">
        <v>720</v>
      </c>
    </row>
    <row r="11" spans="1:9" ht="25.5" customHeight="1">
      <c r="A11" s="797" t="s">
        <v>489</v>
      </c>
      <c r="B11" s="798" t="s">
        <v>341</v>
      </c>
      <c r="C11" s="799"/>
      <c r="D11" s="797" t="s">
        <v>526</v>
      </c>
      <c r="E11" s="797"/>
      <c r="F11" s="797"/>
      <c r="G11" s="797" t="s">
        <v>527</v>
      </c>
      <c r="H11" s="797"/>
      <c r="I11" s="797"/>
    </row>
    <row r="12" spans="1:9" ht="102">
      <c r="A12" s="797"/>
      <c r="B12" s="800"/>
      <c r="C12" s="801"/>
      <c r="D12" s="9" t="s">
        <v>30</v>
      </c>
      <c r="E12" s="9" t="s">
        <v>31</v>
      </c>
      <c r="F12" s="9" t="s">
        <v>32</v>
      </c>
      <c r="G12" s="9" t="s">
        <v>30</v>
      </c>
      <c r="H12" s="9" t="s">
        <v>31</v>
      </c>
      <c r="I12" s="9" t="s">
        <v>32</v>
      </c>
    </row>
    <row r="13" spans="1:9">
      <c r="A13" s="9">
        <v>1</v>
      </c>
      <c r="B13" s="802">
        <v>2</v>
      </c>
      <c r="C13" s="803"/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</row>
    <row r="14" spans="1:9" ht="28.5" customHeight="1">
      <c r="A14" s="458" t="s">
        <v>490</v>
      </c>
      <c r="B14" s="769" t="s">
        <v>33</v>
      </c>
      <c r="C14" s="804"/>
      <c r="D14" s="493">
        <v>155253.71</v>
      </c>
      <c r="E14" s="513">
        <v>155153.29</v>
      </c>
      <c r="F14" s="493"/>
      <c r="G14" s="513">
        <v>145834.51</v>
      </c>
      <c r="H14" s="513">
        <v>145704.53</v>
      </c>
      <c r="I14" s="493"/>
    </row>
    <row r="15" spans="1:9" ht="15" customHeight="1">
      <c r="A15" s="9" t="s">
        <v>34</v>
      </c>
      <c r="B15" s="805" t="s">
        <v>35</v>
      </c>
      <c r="C15" s="806"/>
      <c r="D15" s="9"/>
      <c r="E15" s="9"/>
      <c r="F15" s="9"/>
      <c r="G15" s="510"/>
      <c r="H15" s="510"/>
      <c r="I15" s="9"/>
    </row>
    <row r="16" spans="1:9" ht="12.95" customHeight="1">
      <c r="A16" s="9" t="s">
        <v>331</v>
      </c>
      <c r="B16" s="589" t="s">
        <v>36</v>
      </c>
      <c r="C16" s="764"/>
      <c r="D16" s="493"/>
      <c r="E16" s="493"/>
      <c r="F16" s="493"/>
      <c r="G16" s="513"/>
      <c r="H16" s="513"/>
      <c r="I16" s="91"/>
    </row>
    <row r="17" spans="1:9" ht="12.95" customHeight="1">
      <c r="A17" s="9" t="s">
        <v>37</v>
      </c>
      <c r="B17" s="457"/>
      <c r="C17" s="456" t="s">
        <v>38</v>
      </c>
      <c r="D17" s="9"/>
      <c r="E17" s="9"/>
      <c r="F17" s="9"/>
      <c r="G17" s="510"/>
      <c r="H17" s="510"/>
      <c r="I17" s="8"/>
    </row>
    <row r="18" spans="1:9" ht="12.95" customHeight="1">
      <c r="A18" s="9" t="s">
        <v>39</v>
      </c>
      <c r="B18" s="457"/>
      <c r="C18" s="456" t="s">
        <v>40</v>
      </c>
      <c r="D18" s="9"/>
      <c r="E18" s="9"/>
      <c r="F18" s="9"/>
      <c r="G18" s="510"/>
      <c r="H18" s="510"/>
      <c r="I18" s="8"/>
    </row>
    <row r="19" spans="1:9" ht="28.5" customHeight="1">
      <c r="A19" s="9" t="s">
        <v>294</v>
      </c>
      <c r="B19" s="589" t="s">
        <v>41</v>
      </c>
      <c r="C19" s="764"/>
      <c r="D19" s="513">
        <v>155153.29</v>
      </c>
      <c r="E19" s="513">
        <v>155153.29</v>
      </c>
      <c r="F19" s="493"/>
      <c r="G19" s="513">
        <v>145704.53</v>
      </c>
      <c r="H19" s="513">
        <v>145704.53</v>
      </c>
      <c r="I19" s="91"/>
    </row>
    <row r="20" spans="1:9" ht="12.95" customHeight="1">
      <c r="A20" s="9" t="s">
        <v>42</v>
      </c>
      <c r="B20" s="457"/>
      <c r="C20" s="456" t="s">
        <v>43</v>
      </c>
      <c r="D20" s="9"/>
      <c r="E20" s="9"/>
      <c r="F20" s="9"/>
      <c r="G20" s="510"/>
      <c r="H20" s="510"/>
      <c r="I20" s="8"/>
    </row>
    <row r="21" spans="1:9" ht="12.95" customHeight="1">
      <c r="A21" s="9" t="s">
        <v>44</v>
      </c>
      <c r="B21" s="457"/>
      <c r="C21" s="456" t="s">
        <v>45</v>
      </c>
      <c r="D21" s="9"/>
      <c r="E21" s="9"/>
      <c r="F21" s="9"/>
      <c r="G21" s="510"/>
      <c r="H21" s="510"/>
      <c r="I21" s="8"/>
    </row>
    <row r="22" spans="1:9" ht="12.95" customHeight="1">
      <c r="A22" s="9" t="s">
        <v>46</v>
      </c>
      <c r="B22" s="457"/>
      <c r="C22" s="456" t="s">
        <v>47</v>
      </c>
      <c r="D22" s="9">
        <v>155153.29</v>
      </c>
      <c r="E22" s="9">
        <v>155153.29</v>
      </c>
      <c r="F22" s="9"/>
      <c r="G22" s="510">
        <v>145704.53</v>
      </c>
      <c r="H22" s="510">
        <v>145704.53</v>
      </c>
      <c r="I22" s="8"/>
    </row>
    <row r="23" spans="1:9" ht="12.95" customHeight="1">
      <c r="A23" s="9" t="s">
        <v>48</v>
      </c>
      <c r="B23" s="457"/>
      <c r="C23" s="456" t="s">
        <v>49</v>
      </c>
      <c r="D23" s="9"/>
      <c r="E23" s="9"/>
      <c r="F23" s="9"/>
      <c r="G23" s="510"/>
      <c r="H23" s="510"/>
      <c r="I23" s="8"/>
    </row>
    <row r="24" spans="1:9" ht="12.95" customHeight="1">
      <c r="A24" s="9" t="s">
        <v>50</v>
      </c>
      <c r="B24" s="457"/>
      <c r="C24" s="456" t="s">
        <v>363</v>
      </c>
      <c r="D24" s="9"/>
      <c r="E24" s="9"/>
      <c r="F24" s="9"/>
      <c r="G24" s="510"/>
      <c r="H24" s="510"/>
      <c r="I24" s="8"/>
    </row>
    <row r="25" spans="1:9" ht="25.5" customHeight="1">
      <c r="A25" s="9" t="s">
        <v>418</v>
      </c>
      <c r="B25" s="589" t="s">
        <v>51</v>
      </c>
      <c r="C25" s="764"/>
      <c r="D25" s="493"/>
      <c r="E25" s="493"/>
      <c r="F25" s="493"/>
      <c r="G25" s="513"/>
      <c r="H25" s="513"/>
      <c r="I25" s="91"/>
    </row>
    <row r="26" spans="1:9" ht="12.95" customHeight="1">
      <c r="A26" s="9" t="s">
        <v>420</v>
      </c>
      <c r="B26" s="589" t="s">
        <v>555</v>
      </c>
      <c r="C26" s="764"/>
      <c r="D26" s="493"/>
      <c r="E26" s="493"/>
      <c r="F26" s="493"/>
      <c r="G26" s="513"/>
      <c r="H26" s="513"/>
      <c r="I26" s="91"/>
    </row>
    <row r="27" spans="1:9" ht="12.95" customHeight="1">
      <c r="A27" s="9" t="s">
        <v>52</v>
      </c>
      <c r="B27" s="457"/>
      <c r="C27" s="456" t="s">
        <v>53</v>
      </c>
      <c r="D27" s="9"/>
      <c r="E27" s="9"/>
      <c r="F27" s="9"/>
      <c r="G27" s="510"/>
      <c r="H27" s="510"/>
      <c r="I27" s="8"/>
    </row>
    <row r="28" spans="1:9" ht="12.95" customHeight="1">
      <c r="A28" s="9" t="s">
        <v>54</v>
      </c>
      <c r="B28" s="457"/>
      <c r="C28" s="456" t="s">
        <v>363</v>
      </c>
      <c r="D28" s="9"/>
      <c r="E28" s="9"/>
      <c r="F28" s="9"/>
      <c r="G28" s="510"/>
      <c r="H28" s="510"/>
      <c r="I28" s="8"/>
    </row>
    <row r="29" spans="1:9" ht="12.95" customHeight="1">
      <c r="A29" s="9" t="s">
        <v>421</v>
      </c>
      <c r="B29" s="589" t="s">
        <v>557</v>
      </c>
      <c r="C29" s="764"/>
      <c r="D29" s="9">
        <v>100.42</v>
      </c>
      <c r="E29" s="493"/>
      <c r="F29" s="493"/>
      <c r="G29" s="510">
        <v>129.97999999999999</v>
      </c>
      <c r="H29" s="513"/>
      <c r="I29" s="91"/>
    </row>
    <row r="30" spans="1:9" ht="38.25" customHeight="1">
      <c r="A30" s="458" t="s">
        <v>492</v>
      </c>
      <c r="B30" s="769" t="s">
        <v>104</v>
      </c>
      <c r="C30" s="807"/>
      <c r="D30" s="493"/>
      <c r="E30" s="493"/>
      <c r="F30" s="493"/>
      <c r="G30" s="513"/>
      <c r="H30" s="513"/>
      <c r="I30" s="91"/>
    </row>
    <row r="31" spans="1:9" ht="25.5" customHeight="1">
      <c r="A31" s="458" t="s">
        <v>494</v>
      </c>
      <c r="B31" s="774" t="s">
        <v>105</v>
      </c>
      <c r="C31" s="774"/>
      <c r="D31" s="493">
        <v>155253.71</v>
      </c>
      <c r="E31" s="513">
        <v>155153.29</v>
      </c>
      <c r="F31" s="493"/>
      <c r="G31" s="513">
        <v>145834.51</v>
      </c>
      <c r="H31" s="513">
        <v>145704.53</v>
      </c>
      <c r="I31" s="91"/>
    </row>
    <row r="32" spans="1:9" ht="12.75" customHeight="1">
      <c r="A32" s="262"/>
      <c r="B32" s="449"/>
      <c r="C32" s="449"/>
      <c r="D32" s="263"/>
      <c r="E32" s="263"/>
      <c r="F32" s="263"/>
      <c r="G32" s="263"/>
      <c r="H32" s="263"/>
      <c r="I32" s="263"/>
    </row>
    <row r="33" spans="3:11">
      <c r="C33" s="808" t="s">
        <v>340</v>
      </c>
      <c r="D33" s="808"/>
      <c r="E33" s="808"/>
      <c r="F33" s="808"/>
      <c r="G33" s="808"/>
      <c r="H33" s="808"/>
    </row>
    <row r="34" spans="3:11">
      <c r="C34" s="1"/>
      <c r="D34" s="1"/>
      <c r="E34" s="1"/>
      <c r="F34" s="1"/>
      <c r="G34" s="1"/>
      <c r="H34" s="1"/>
      <c r="I34" s="1"/>
      <c r="J34" s="1"/>
      <c r="K34" s="1"/>
    </row>
    <row r="35" spans="3:11">
      <c r="C35" s="512" t="s">
        <v>713</v>
      </c>
      <c r="D35" s="512"/>
      <c r="E35" s="512"/>
      <c r="F35" s="512" t="s">
        <v>714</v>
      </c>
      <c r="G35" s="1"/>
      <c r="H35" s="1"/>
      <c r="I35" s="1"/>
      <c r="J35" s="1"/>
      <c r="K35" s="1"/>
    </row>
    <row r="36" spans="3:11">
      <c r="C36" s="512"/>
      <c r="D36" s="512"/>
      <c r="E36" s="512"/>
      <c r="F36" s="512"/>
      <c r="G36" s="512"/>
      <c r="H36" s="1"/>
      <c r="I36" s="1"/>
      <c r="J36" s="1"/>
      <c r="K36" s="1"/>
    </row>
    <row r="37" spans="3:11">
      <c r="C37" s="512" t="s">
        <v>715</v>
      </c>
      <c r="D37" s="512"/>
      <c r="E37" s="512"/>
      <c r="F37" s="512" t="s">
        <v>716</v>
      </c>
      <c r="G37" s="1"/>
      <c r="H37" s="1"/>
      <c r="I37" s="1"/>
      <c r="J37" s="1"/>
      <c r="K37" s="1"/>
    </row>
    <row r="38" spans="3:11">
      <c r="H38" s="1"/>
      <c r="I38" s="1"/>
      <c r="J38" s="1"/>
      <c r="K38" s="1"/>
    </row>
    <row r="39" spans="3:11">
      <c r="C39" s="1"/>
      <c r="D39" s="1"/>
      <c r="E39" s="1"/>
      <c r="F39" s="1"/>
      <c r="G39" s="1"/>
      <c r="H39" s="1"/>
      <c r="I39" s="1"/>
      <c r="J39" s="1"/>
      <c r="K39" s="1"/>
    </row>
    <row r="40" spans="3:11">
      <c r="C40" s="1"/>
      <c r="D40" s="1"/>
      <c r="E40" s="1"/>
      <c r="F40" s="1"/>
      <c r="G40" s="1"/>
      <c r="H40" s="1"/>
      <c r="I40" s="1"/>
      <c r="J40" s="1"/>
      <c r="K40" s="1"/>
    </row>
  </sheetData>
  <mergeCells count="18">
    <mergeCell ref="B26:C26"/>
    <mergeCell ref="B29:C29"/>
    <mergeCell ref="B30:C30"/>
    <mergeCell ref="B31:C31"/>
    <mergeCell ref="C33:H33"/>
    <mergeCell ref="B25:C25"/>
    <mergeCell ref="F3:I3"/>
    <mergeCell ref="A7:I7"/>
    <mergeCell ref="A9:I9"/>
    <mergeCell ref="A11:A12"/>
    <mergeCell ref="B11:C12"/>
    <mergeCell ref="D11:F11"/>
    <mergeCell ref="G11:I11"/>
    <mergeCell ref="B13:C13"/>
    <mergeCell ref="B14:C14"/>
    <mergeCell ref="B15:C15"/>
    <mergeCell ref="B16:C16"/>
    <mergeCell ref="B19:C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Finansinės būklės atask.</vt:lpstr>
      <vt:lpstr>Veiklos rezultatų atask.</vt:lpstr>
      <vt:lpstr>Grynojo turto atask.</vt:lpstr>
      <vt:lpstr>Pinigų srautų ataskaita</vt:lpstr>
      <vt:lpstr>Nematerialus turtas</vt:lpstr>
      <vt:lpstr>Ilgalaikis mat.turtas</vt:lpstr>
      <vt:lpstr>Atsargos</vt:lpstr>
      <vt:lpstr>Išankstiniai mokėjimai</vt:lpstr>
      <vt:lpstr>Gautinos sumos</vt:lpstr>
      <vt:lpstr>Pinigai</vt:lpstr>
      <vt:lpstr>Finansavimo sumos</vt:lpstr>
      <vt:lpstr>Finansavimo likučiai</vt:lpstr>
      <vt:lpstr>Trumpalaikės mokėt.sumos</vt:lpstr>
      <vt:lpstr>Inf.įsipareig.dalį EUR</vt:lpstr>
      <vt:lpstr>Pajamos</vt:lpstr>
      <vt:lpstr>Investicinės veiklos</vt:lpstr>
      <vt:lpstr>Segmentai</vt:lpstr>
      <vt:lpstr>'Finansinės būklės atask.'!Print_Area</vt:lpstr>
      <vt:lpstr>'Grynojo turto atask.'!Print_Area</vt:lpstr>
      <vt:lpstr>'Pinigų srautų ataskaita'!Print_Area</vt:lpstr>
      <vt:lpstr>'Veiklos rezultatų atask.'!Print_Area</vt:lpstr>
      <vt:lpstr>'Finansinės būklės atask.'!Print_Titles</vt:lpstr>
      <vt:lpstr>'Pinigų srautų ataskaita'!Print_Titles</vt:lpstr>
      <vt:lpstr>'Veiklos rezultatų atask.'!Print_Titles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Ukvedzio</cp:lastModifiedBy>
  <cp:lastPrinted>2018-02-21T08:06:36Z</cp:lastPrinted>
  <dcterms:created xsi:type="dcterms:W3CDTF">2013-02-01T07:28:35Z</dcterms:created>
  <dcterms:modified xsi:type="dcterms:W3CDTF">2018-05-28T07:32:15Z</dcterms:modified>
</cp:coreProperties>
</file>